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06" yWindow="255" windowWidth="9435" windowHeight="4365" activeTab="3"/>
  </bookViews>
  <sheets>
    <sheet name="Policz samodzielnie" sheetId="1" r:id="rId1"/>
    <sheet name="Dla Ciebie 18-43" sheetId="2" r:id="rId2"/>
    <sheet name="Dla Ciebie 40-65" sheetId="3" r:id="rId3"/>
    <sheet name="Dla Twoich rodziców i teściów" sheetId="4" r:id="rId4"/>
  </sheets>
  <definedNames/>
  <calcPr fullCalcOnLoad="1"/>
</workbook>
</file>

<file path=xl/sharedStrings.xml><?xml version="1.0" encoding="utf-8"?>
<sst xmlns="http://schemas.openxmlformats.org/spreadsheetml/2006/main" count="51" uniqueCount="34">
  <si>
    <t>Współczynnik zgon (NW)</t>
  </si>
  <si>
    <t>Współczynnik zgon (dowolny)</t>
  </si>
  <si>
    <t>Moi Bliscy 10.000zł</t>
  </si>
  <si>
    <t xml:space="preserve">małżeński </t>
  </si>
  <si>
    <t>indywidualny</t>
  </si>
  <si>
    <t>x</t>
  </si>
  <si>
    <t>=</t>
  </si>
  <si>
    <t>Polisa Życie S.A.</t>
  </si>
  <si>
    <t>"Polisa dla Ciebie"</t>
  </si>
  <si>
    <t>Świadczenia:</t>
  </si>
  <si>
    <t xml:space="preserve">Uwaga: </t>
  </si>
  <si>
    <t>wyliczenia mają charakter poglądowy. Podana składka może być wyższa od należnej o 0.01zł do 0,25zł</t>
  </si>
  <si>
    <t>Raz wyliczona składka nigdy nie ulegnie zmianie!</t>
  </si>
  <si>
    <t>Więcej szczegółowych informacji w Warunkach Ogólnych Ubezpieczenia.</t>
  </si>
  <si>
    <r>
      <rPr>
        <b/>
        <sz val="12"/>
        <rFont val="Arial CE"/>
        <family val="0"/>
      </rPr>
      <t>Sprawdź swoją składkę</t>
    </r>
    <r>
      <rPr>
        <sz val="12"/>
        <rFont val="Arial CE"/>
        <family val="0"/>
      </rPr>
      <t>: minimalna składka 20,00 zł</t>
    </r>
  </si>
  <si>
    <r>
      <t xml:space="preserve">Składka miesięczna </t>
    </r>
    <r>
      <rPr>
        <sz val="12"/>
        <rFont val="Arial CE"/>
        <family val="0"/>
      </rPr>
      <t>(łączna)</t>
    </r>
  </si>
  <si>
    <r>
      <t xml:space="preserve">Zgon (dowolny) </t>
    </r>
    <r>
      <rPr>
        <sz val="12"/>
        <color indexed="10"/>
        <rFont val="Arial CE"/>
        <family val="0"/>
      </rPr>
      <t xml:space="preserve">(składka) </t>
    </r>
  </si>
  <si>
    <r>
      <t xml:space="preserve">Zgon w NW </t>
    </r>
    <r>
      <rPr>
        <sz val="12"/>
        <color indexed="10"/>
        <rFont val="Arial CE"/>
        <family val="0"/>
      </rPr>
      <t>(składka)</t>
    </r>
  </si>
  <si>
    <r>
      <t xml:space="preserve">Wiek Klienta </t>
    </r>
    <r>
      <rPr>
        <sz val="12"/>
        <rFont val="Arial CE"/>
        <family val="0"/>
      </rPr>
      <t>(lat)</t>
    </r>
  </si>
  <si>
    <t>Tu wpisz sumę ubezpieczenia (od 3.000 do 100.000zł):</t>
  </si>
  <si>
    <t>wiek rodzica lub teścia</t>
  </si>
  <si>
    <t>Tabela pokazuje wysokość składek miesięcznych.</t>
  </si>
  <si>
    <t>Świadczenia nigdy nie zmaleją bez względu na dalszy stan zdrowia osoby ubezpieczającej się.</t>
  </si>
  <si>
    <t>Składki nigdy nie wzrosną bez względu na rosnący wiek osoby ubezpieczającej się  i jej dalszy stan zdrowia.</t>
  </si>
  <si>
    <t>Świadczenia wypłacane są bez względu na inne posiadane ubezpieczenia.</t>
  </si>
  <si>
    <t>Ubezpieczenie nie ma związku z posiadanym ubezpieczeniem grupowym w zakładzie pracy.</t>
  </si>
  <si>
    <t xml:space="preserve">Ubezpieczenie można zawrzeć bez względu na stan zdrowia osoby ubezpieczającej się. </t>
  </si>
  <si>
    <r>
      <rPr>
        <b/>
        <u val="single"/>
        <sz val="12"/>
        <rFont val="Arial CE"/>
        <family val="0"/>
      </rPr>
      <t>INDYWIDUALNE UBEZPIECZENIE ZGONU RODZICÓW I TEŚCIÓW</t>
    </r>
    <r>
      <rPr>
        <u val="single"/>
        <sz val="10"/>
        <rFont val="Arial CE"/>
        <family val="0"/>
      </rPr>
      <t xml:space="preserve"> - także macochy lub ojczyma lub partnera rodzica.</t>
    </r>
  </si>
  <si>
    <t>INDYWIDUALNE UBEZPIECZENIE TWOJEGO ZGONU</t>
  </si>
  <si>
    <t>Twój wiek</t>
  </si>
  <si>
    <t xml:space="preserve">             J.Kaczmarek, J.Półtorak, A.Szydłowski</t>
  </si>
  <si>
    <t xml:space="preserve">             600 148 603, 502 292 084, 606 835 919</t>
  </si>
  <si>
    <t xml:space="preserve">             600 148 603,  502 292 084,  606 835 919</t>
  </si>
  <si>
    <t xml:space="preserve">             J.Kaczmarek,  J.Półtorak,  A.Szydłowski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</si>
</sst>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00"/>
    <numFmt numFmtId="173" formatCode="#,##0\ &quot;zł&quot;"/>
    <numFmt numFmtId="174" formatCode="#,##0.00\ &quot;zł&quot;"/>
    <numFmt numFmtId="175" formatCode="#,##0.000\ &quot;zł&quot;"/>
    <numFmt numFmtId="176" formatCode="#,##0.0000\ &quot;zł&quot;"/>
    <numFmt numFmtId="177" formatCode="#,##0.00000\ &quot;zł&quot;"/>
    <numFmt numFmtId="178" formatCode="#,##0.000000\ &quot;zł&quot;"/>
    <numFmt numFmtId="179" formatCode="#,##0.0000000\ &quot;zł&quot;"/>
    <numFmt numFmtId="180" formatCode="#,##0.00000000\ &quot;zł&quot;"/>
    <numFmt numFmtId="181" formatCode="#,##0.0\ &quot;zł&quot;"/>
    <numFmt numFmtId="182" formatCode="#,##0.00\ _z_ł"/>
    <numFmt numFmtId="183" formatCode="0.0"/>
    <numFmt numFmtId="184" formatCode="0.0000"/>
    <numFmt numFmtId="185" formatCode="&quot;Tak&quot;;&quot;Tak&quot;;&quot;Nie&quot;"/>
    <numFmt numFmtId="186" formatCode="&quot;Prawda&quot;;&quot;Prawda&quot;;&quot;Fałsz&quot;"/>
    <numFmt numFmtId="187" formatCode="&quot;Włączone&quot;;&quot;Włączone&quot;;&quot;Wyłączone&quot;"/>
    <numFmt numFmtId="188" formatCode="[$€-2]\ #,##0.00_);[Red]\([$€-2]\ #,##0.00\)"/>
  </numFmts>
  <fonts count="90">
    <font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9"/>
      <name val="Arial CE"/>
      <family val="0"/>
    </font>
    <font>
      <sz val="9"/>
      <color indexed="9"/>
      <name val="Arial CE"/>
      <family val="0"/>
    </font>
    <font>
      <b/>
      <sz val="10"/>
      <name val="Arial CE"/>
      <family val="0"/>
    </font>
    <font>
      <b/>
      <u val="single"/>
      <sz val="11"/>
      <name val="Arial CE"/>
      <family val="0"/>
    </font>
    <font>
      <sz val="9"/>
      <color indexed="10"/>
      <name val="Arial CE"/>
      <family val="0"/>
    </font>
    <font>
      <b/>
      <sz val="11"/>
      <name val="Arial CE"/>
      <family val="0"/>
    </font>
    <font>
      <b/>
      <sz val="8"/>
      <name val="Arial CE"/>
      <family val="0"/>
    </font>
    <font>
      <sz val="10"/>
      <color indexed="9"/>
      <name val="Arial CE"/>
      <family val="0"/>
    </font>
    <font>
      <sz val="11"/>
      <color indexed="10"/>
      <name val="Arial CE"/>
      <family val="0"/>
    </font>
    <font>
      <b/>
      <sz val="14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2"/>
      <color indexed="10"/>
      <name val="Arial CE"/>
      <family val="0"/>
    </font>
    <font>
      <sz val="11"/>
      <name val="Arial CE"/>
      <family val="0"/>
    </font>
    <font>
      <b/>
      <sz val="20"/>
      <name val="Arial CE"/>
      <family val="0"/>
    </font>
    <font>
      <sz val="6"/>
      <name val="Arial CE"/>
      <family val="0"/>
    </font>
    <font>
      <u val="single"/>
      <sz val="10"/>
      <name val="Arial CE"/>
      <family val="0"/>
    </font>
    <font>
      <b/>
      <u val="single"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13"/>
      <name val="Arial CE"/>
      <family val="0"/>
    </font>
    <font>
      <b/>
      <sz val="10"/>
      <color indexed="10"/>
      <name val="Arial CE"/>
      <family val="0"/>
    </font>
    <font>
      <b/>
      <sz val="18"/>
      <color indexed="10"/>
      <name val="Arial CE"/>
      <family val="0"/>
    </font>
    <font>
      <b/>
      <sz val="14"/>
      <color indexed="56"/>
      <name val="Arial CE"/>
      <family val="0"/>
    </font>
    <font>
      <b/>
      <sz val="12"/>
      <color indexed="10"/>
      <name val="Arial CE"/>
      <family val="0"/>
    </font>
    <font>
      <b/>
      <sz val="12"/>
      <color indexed="17"/>
      <name val="Arial CE"/>
      <family val="0"/>
    </font>
    <font>
      <b/>
      <sz val="16"/>
      <color indexed="10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10"/>
      <name val="Calibri"/>
      <family val="2"/>
    </font>
    <font>
      <b/>
      <u val="single"/>
      <sz val="14"/>
      <color indexed="10"/>
      <name val="Calibri"/>
      <family val="2"/>
    </font>
    <font>
      <b/>
      <sz val="5"/>
      <color indexed="10"/>
      <name val="Calibri"/>
      <family val="2"/>
    </font>
    <font>
      <i/>
      <sz val="14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0.5"/>
      <color indexed="8"/>
      <name val="Calibri"/>
      <family val="2"/>
    </font>
    <font>
      <b/>
      <sz val="10.5"/>
      <color indexed="10"/>
      <name val="Calibri"/>
      <family val="2"/>
    </font>
    <font>
      <b/>
      <u val="single"/>
      <sz val="10.5"/>
      <color indexed="8"/>
      <name val="Calibri"/>
      <family val="2"/>
    </font>
    <font>
      <sz val="2"/>
      <color indexed="8"/>
      <name val="Calibri"/>
      <family val="2"/>
    </font>
    <font>
      <i/>
      <sz val="10.5"/>
      <color indexed="8"/>
      <name val="Calibri"/>
      <family val="2"/>
    </font>
    <font>
      <sz val="10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FFFF00"/>
      <name val="Arial CE"/>
      <family val="0"/>
    </font>
    <font>
      <b/>
      <sz val="10"/>
      <color rgb="FFFF0000"/>
      <name val="Arial CE"/>
      <family val="0"/>
    </font>
    <font>
      <b/>
      <sz val="18"/>
      <color rgb="FFFF0000"/>
      <name val="Arial CE"/>
      <family val="0"/>
    </font>
    <font>
      <b/>
      <sz val="14"/>
      <color rgb="FF002060"/>
      <name val="Arial CE"/>
      <family val="0"/>
    </font>
    <font>
      <b/>
      <sz val="12"/>
      <color rgb="FFFF0000"/>
      <name val="Arial CE"/>
      <family val="0"/>
    </font>
    <font>
      <b/>
      <sz val="12"/>
      <color rgb="FF006600"/>
      <name val="Arial CE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AFAF"/>
        <bgColor indexed="64"/>
      </patternFill>
    </fill>
    <fill>
      <patternFill patternType="solid">
        <fgColor rgb="FFB2DE8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ck"/>
      <top style="thin"/>
      <bottom style="thin"/>
    </border>
    <border>
      <left style="medium"/>
      <right style="thick"/>
      <top style="thin"/>
      <bottom style="medium"/>
    </border>
    <border>
      <left style="medium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medium"/>
      <right style="thick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3" applyNumberFormat="0" applyFill="0" applyAlignment="0" applyProtection="0"/>
    <xf numFmtId="0" fontId="72" fillId="29" borderId="4" applyNumberFormat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27" borderId="1" applyNumberFormat="0" applyAlignment="0" applyProtection="0"/>
    <xf numFmtId="0" fontId="7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9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33" borderId="1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/>
      <protection/>
    </xf>
    <xf numFmtId="173" fontId="10" fillId="0" borderId="0" xfId="0" applyNumberFormat="1" applyFont="1" applyBorder="1" applyAlignment="1" applyProtection="1">
      <alignment/>
      <protection/>
    </xf>
    <xf numFmtId="173" fontId="4" fillId="0" borderId="0" xfId="0" applyNumberFormat="1" applyFont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173" fontId="3" fillId="0" borderId="12" xfId="0" applyNumberFormat="1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84" fillId="0" borderId="0" xfId="0" applyFont="1" applyAlignment="1" applyProtection="1">
      <alignment horizontal="center" vertical="center"/>
      <protection/>
    </xf>
    <xf numFmtId="3" fontId="84" fillId="0" borderId="0" xfId="0" applyNumberFormat="1" applyFont="1" applyAlignment="1" applyProtection="1">
      <alignment horizontal="center" vertical="center"/>
      <protection/>
    </xf>
    <xf numFmtId="174" fontId="9" fillId="36" borderId="15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74" fontId="9" fillId="36" borderId="16" xfId="0" applyNumberFormat="1" applyFont="1" applyFill="1" applyBorder="1" applyAlignment="1" applyProtection="1">
      <alignment/>
      <protection/>
    </xf>
    <xf numFmtId="174" fontId="9" fillId="36" borderId="17" xfId="0" applyNumberFormat="1" applyFont="1" applyFill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174" fontId="9" fillId="37" borderId="16" xfId="0" applyNumberFormat="1" applyFont="1" applyFill="1" applyBorder="1" applyAlignment="1" applyProtection="1">
      <alignment/>
      <protection/>
    </xf>
    <xf numFmtId="174" fontId="9" fillId="37" borderId="15" xfId="0" applyNumberFormat="1" applyFont="1" applyFill="1" applyBorder="1" applyAlignment="1" applyProtection="1">
      <alignment/>
      <protection/>
    </xf>
    <xf numFmtId="174" fontId="9" fillId="37" borderId="17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85" fillId="0" borderId="0" xfId="0" applyFont="1" applyAlignment="1" applyProtection="1">
      <alignment/>
      <protection/>
    </xf>
    <xf numFmtId="0" fontId="3" fillId="35" borderId="19" xfId="0" applyFont="1" applyFill="1" applyBorder="1" applyAlignment="1" applyProtection="1">
      <alignment horizontal="center" vertical="center"/>
      <protection/>
    </xf>
    <xf numFmtId="174" fontId="9" fillId="36" borderId="20" xfId="0" applyNumberFormat="1" applyFont="1" applyFill="1" applyBorder="1" applyAlignment="1" applyProtection="1">
      <alignment/>
      <protection/>
    </xf>
    <xf numFmtId="174" fontId="9" fillId="36" borderId="21" xfId="0" applyNumberFormat="1" applyFont="1" applyFill="1" applyBorder="1" applyAlignment="1" applyProtection="1">
      <alignment/>
      <protection/>
    </xf>
    <xf numFmtId="174" fontId="9" fillId="36" borderId="19" xfId="0" applyNumberFormat="1" applyFont="1" applyFill="1" applyBorder="1" applyAlignment="1" applyProtection="1">
      <alignment/>
      <protection/>
    </xf>
    <xf numFmtId="174" fontId="9" fillId="36" borderId="22" xfId="0" applyNumberFormat="1" applyFont="1" applyFill="1" applyBorder="1" applyAlignment="1" applyProtection="1">
      <alignment/>
      <protection/>
    </xf>
    <xf numFmtId="173" fontId="2" fillId="0" borderId="0" xfId="0" applyNumberFormat="1" applyFont="1" applyAlignment="1" applyProtection="1">
      <alignment/>
      <protection/>
    </xf>
    <xf numFmtId="0" fontId="0" fillId="38" borderId="23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/>
      <protection/>
    </xf>
    <xf numFmtId="0" fontId="0" fillId="38" borderId="21" xfId="0" applyFont="1" applyFill="1" applyBorder="1" applyAlignment="1" applyProtection="1">
      <alignment horizontal="center" vertical="center" wrapText="1"/>
      <protection/>
    </xf>
    <xf numFmtId="0" fontId="12" fillId="8" borderId="24" xfId="0" applyFont="1" applyFill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2" fillId="8" borderId="11" xfId="0" applyFont="1" applyFill="1" applyBorder="1" applyAlignment="1" applyProtection="1">
      <alignment horizontal="center"/>
      <protection/>
    </xf>
    <xf numFmtId="0" fontId="12" fillId="39" borderId="11" xfId="0" applyFont="1" applyFill="1" applyBorder="1" applyAlignment="1" applyProtection="1">
      <alignment horizontal="center"/>
      <protection/>
    </xf>
    <xf numFmtId="0" fontId="12" fillId="8" borderId="26" xfId="0" applyFont="1" applyFill="1" applyBorder="1" applyAlignment="1" applyProtection="1">
      <alignment horizontal="center"/>
      <protection/>
    </xf>
    <xf numFmtId="0" fontId="12" fillId="8" borderId="13" xfId="0" applyFont="1" applyFill="1" applyBorder="1" applyAlignment="1" applyProtection="1">
      <alignment horizontal="center"/>
      <protection/>
    </xf>
    <xf numFmtId="0" fontId="12" fillId="39" borderId="13" xfId="0" applyFont="1" applyFill="1" applyBorder="1" applyAlignment="1" applyProtection="1">
      <alignment horizontal="center"/>
      <protection/>
    </xf>
    <xf numFmtId="0" fontId="12" fillId="8" borderId="27" xfId="0" applyFont="1" applyFill="1" applyBorder="1" applyAlignment="1" applyProtection="1">
      <alignment horizontal="center"/>
      <protection/>
    </xf>
    <xf numFmtId="0" fontId="12" fillId="39" borderId="27" xfId="0" applyFont="1" applyFill="1" applyBorder="1" applyAlignment="1" applyProtection="1">
      <alignment horizontal="center"/>
      <protection/>
    </xf>
    <xf numFmtId="174" fontId="12" fillId="8" borderId="28" xfId="0" applyNumberFormat="1" applyFont="1" applyFill="1" applyBorder="1" applyAlignment="1" applyProtection="1">
      <alignment/>
      <protection/>
    </xf>
    <xf numFmtId="174" fontId="12" fillId="39" borderId="29" xfId="0" applyNumberFormat="1" applyFont="1" applyFill="1" applyBorder="1" applyAlignment="1" applyProtection="1">
      <alignment/>
      <protection/>
    </xf>
    <xf numFmtId="174" fontId="12" fillId="8" borderId="29" xfId="0" applyNumberFormat="1" applyFont="1" applyFill="1" applyBorder="1" applyAlignment="1" applyProtection="1">
      <alignment/>
      <protection/>
    </xf>
    <xf numFmtId="174" fontId="12" fillId="8" borderId="14" xfId="0" applyNumberFormat="1" applyFont="1" applyFill="1" applyBorder="1" applyAlignment="1" applyProtection="1">
      <alignment/>
      <protection/>
    </xf>
    <xf numFmtId="174" fontId="12" fillId="39" borderId="28" xfId="0" applyNumberFormat="1" applyFont="1" applyFill="1" applyBorder="1" applyAlignment="1" applyProtection="1">
      <alignment/>
      <protection/>
    </xf>
    <xf numFmtId="174" fontId="12" fillId="39" borderId="14" xfId="0" applyNumberFormat="1" applyFont="1" applyFill="1" applyBorder="1" applyAlignment="1" applyProtection="1">
      <alignment/>
      <protection/>
    </xf>
    <xf numFmtId="173" fontId="86" fillId="40" borderId="30" xfId="0" applyNumberFormat="1" applyFont="1" applyFill="1" applyBorder="1" applyAlignment="1" applyProtection="1">
      <alignment horizontal="right"/>
      <protection locked="0"/>
    </xf>
    <xf numFmtId="0" fontId="0" fillId="33" borderId="31" xfId="0" applyFont="1" applyFill="1" applyBorder="1" applyAlignment="1" applyProtection="1">
      <alignment vertical="center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87" fillId="8" borderId="33" xfId="0" applyFont="1" applyFill="1" applyBorder="1" applyAlignment="1" applyProtection="1">
      <alignment horizontal="center" vertical="center"/>
      <protection/>
    </xf>
    <xf numFmtId="0" fontId="14" fillId="38" borderId="34" xfId="0" applyFont="1" applyFill="1" applyBorder="1" applyAlignment="1" applyProtection="1">
      <alignment horizontal="center" vertical="center" wrapText="1"/>
      <protection/>
    </xf>
    <xf numFmtId="0" fontId="88" fillId="38" borderId="35" xfId="0" applyFont="1" applyFill="1" applyBorder="1" applyAlignment="1" applyProtection="1">
      <alignment horizontal="center" vertical="center" wrapText="1"/>
      <protection/>
    </xf>
    <xf numFmtId="0" fontId="88" fillId="38" borderId="36" xfId="0" applyFont="1" applyFill="1" applyBorder="1" applyAlignment="1" applyProtection="1">
      <alignment horizontal="center" vertical="center" wrapText="1"/>
      <protection/>
    </xf>
    <xf numFmtId="0" fontId="14" fillId="38" borderId="26" xfId="0" applyFont="1" applyFill="1" applyBorder="1" applyAlignment="1" applyProtection="1">
      <alignment horizontal="center" vertical="center" wrapText="1"/>
      <protection/>
    </xf>
    <xf numFmtId="0" fontId="89" fillId="33" borderId="25" xfId="0" applyFont="1" applyFill="1" applyBorder="1" applyAlignment="1" applyProtection="1">
      <alignment vertical="center"/>
      <protection/>
    </xf>
    <xf numFmtId="174" fontId="16" fillId="8" borderId="15" xfId="0" applyNumberFormat="1" applyFont="1" applyFill="1" applyBorder="1" applyAlignment="1" applyProtection="1">
      <alignment/>
      <protection/>
    </xf>
    <xf numFmtId="174" fontId="16" fillId="8" borderId="20" xfId="0" applyNumberFormat="1" applyFont="1" applyFill="1" applyBorder="1" applyAlignment="1" applyProtection="1">
      <alignment/>
      <protection/>
    </xf>
    <xf numFmtId="174" fontId="16" fillId="39" borderId="15" xfId="0" applyNumberFormat="1" applyFont="1" applyFill="1" applyBorder="1" applyAlignment="1" applyProtection="1">
      <alignment/>
      <protection/>
    </xf>
    <xf numFmtId="174" fontId="16" fillId="39" borderId="20" xfId="0" applyNumberFormat="1" applyFont="1" applyFill="1" applyBorder="1" applyAlignment="1" applyProtection="1">
      <alignment/>
      <protection/>
    </xf>
    <xf numFmtId="174" fontId="16" fillId="8" borderId="37" xfId="0" applyNumberFormat="1" applyFont="1" applyFill="1" applyBorder="1" applyAlignment="1" applyProtection="1">
      <alignment/>
      <protection/>
    </xf>
    <xf numFmtId="174" fontId="16" fillId="8" borderId="21" xfId="0" applyNumberFormat="1" applyFont="1" applyFill="1" applyBorder="1" applyAlignment="1" applyProtection="1">
      <alignment/>
      <protection/>
    </xf>
    <xf numFmtId="174" fontId="16" fillId="8" borderId="16" xfId="0" applyNumberFormat="1" applyFont="1" applyFill="1" applyBorder="1" applyAlignment="1" applyProtection="1">
      <alignment/>
      <protection/>
    </xf>
    <xf numFmtId="174" fontId="16" fillId="39" borderId="16" xfId="0" applyNumberFormat="1" applyFont="1" applyFill="1" applyBorder="1" applyAlignment="1" applyProtection="1">
      <alignment/>
      <protection/>
    </xf>
    <xf numFmtId="174" fontId="16" fillId="8" borderId="17" xfId="0" applyNumberFormat="1" applyFont="1" applyFill="1" applyBorder="1" applyAlignment="1" applyProtection="1">
      <alignment/>
      <protection/>
    </xf>
    <xf numFmtId="174" fontId="16" fillId="39" borderId="17" xfId="0" applyNumberFormat="1" applyFont="1" applyFill="1" applyBorder="1" applyAlignment="1" applyProtection="1">
      <alignment/>
      <protection/>
    </xf>
    <xf numFmtId="174" fontId="16" fillId="39" borderId="21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8" fillId="0" borderId="25" xfId="0" applyFont="1" applyBorder="1" applyAlignment="1" applyProtection="1">
      <alignment horizontal="center" vertical="center"/>
      <protection/>
    </xf>
    <xf numFmtId="173" fontId="17" fillId="38" borderId="38" xfId="0" applyNumberFormat="1" applyFont="1" applyFill="1" applyBorder="1" applyAlignment="1" applyProtection="1">
      <alignment vertical="center"/>
      <protection/>
    </xf>
    <xf numFmtId="173" fontId="17" fillId="38" borderId="39" xfId="0" applyNumberFormat="1" applyFont="1" applyFill="1" applyBorder="1" applyAlignment="1" applyProtection="1">
      <alignment vertical="center"/>
      <protection/>
    </xf>
    <xf numFmtId="0" fontId="3" fillId="35" borderId="40" xfId="0" applyFont="1" applyFill="1" applyBorder="1" applyAlignment="1" applyProtection="1">
      <alignment horizontal="center" vertical="center"/>
      <protection/>
    </xf>
    <xf numFmtId="0" fontId="3" fillId="35" borderId="41" xfId="0" applyFont="1" applyFill="1" applyBorder="1" applyAlignment="1" applyProtection="1">
      <alignment horizontal="center" vertical="center"/>
      <protection/>
    </xf>
    <xf numFmtId="0" fontId="12" fillId="8" borderId="16" xfId="0" applyFont="1" applyFill="1" applyBorder="1" applyAlignment="1" applyProtection="1">
      <alignment horizontal="center" vertical="center" wrapText="1"/>
      <protection/>
    </xf>
    <xf numFmtId="0" fontId="12" fillId="8" borderId="15" xfId="0" applyFont="1" applyFill="1" applyBorder="1" applyAlignment="1" applyProtection="1">
      <alignment horizontal="center" vertical="center" wrapText="1"/>
      <protection/>
    </xf>
    <xf numFmtId="184" fontId="18" fillId="33" borderId="16" xfId="0" applyNumberFormat="1" applyFont="1" applyFill="1" applyBorder="1" applyAlignment="1">
      <alignment/>
    </xf>
    <xf numFmtId="184" fontId="18" fillId="33" borderId="16" xfId="0" applyNumberFormat="1" applyFont="1" applyFill="1" applyBorder="1" applyAlignment="1">
      <alignment/>
    </xf>
    <xf numFmtId="184" fontId="18" fillId="33" borderId="15" xfId="0" applyNumberFormat="1" applyFont="1" applyFill="1" applyBorder="1" applyAlignment="1">
      <alignment/>
    </xf>
    <xf numFmtId="184" fontId="18" fillId="33" borderId="12" xfId="0" applyNumberFormat="1" applyFont="1" applyFill="1" applyBorder="1" applyAlignment="1">
      <alignment/>
    </xf>
    <xf numFmtId="184" fontId="18" fillId="33" borderId="37" xfId="0" applyNumberFormat="1" applyFont="1" applyFill="1" applyBorder="1" applyAlignment="1">
      <alignment/>
    </xf>
    <xf numFmtId="184" fontId="18" fillId="33" borderId="18" xfId="0" applyNumberFormat="1" applyFont="1" applyFill="1" applyBorder="1" applyAlignment="1">
      <alignment/>
    </xf>
    <xf numFmtId="184" fontId="18" fillId="33" borderId="17" xfId="0" applyNumberFormat="1" applyFont="1" applyFill="1" applyBorder="1" applyAlignment="1">
      <alignment/>
    </xf>
    <xf numFmtId="174" fontId="16" fillId="35" borderId="15" xfId="0" applyNumberFormat="1" applyFont="1" applyFill="1" applyBorder="1" applyAlignment="1" applyProtection="1">
      <alignment/>
      <protection/>
    </xf>
    <xf numFmtId="174" fontId="16" fillId="35" borderId="20" xfId="0" applyNumberFormat="1" applyFont="1" applyFill="1" applyBorder="1" applyAlignment="1" applyProtection="1">
      <alignment/>
      <protection/>
    </xf>
    <xf numFmtId="184" fontId="18" fillId="35" borderId="16" xfId="0" applyNumberFormat="1" applyFont="1" applyFill="1" applyBorder="1" applyAlignment="1">
      <alignment/>
    </xf>
    <xf numFmtId="184" fontId="18" fillId="35" borderId="16" xfId="0" applyNumberFormat="1" applyFont="1" applyFill="1" applyBorder="1" applyAlignment="1">
      <alignment/>
    </xf>
    <xf numFmtId="174" fontId="12" fillId="35" borderId="28" xfId="0" applyNumberFormat="1" applyFont="1" applyFill="1" applyBorder="1" applyAlignment="1" applyProtection="1">
      <alignment/>
      <protection/>
    </xf>
    <xf numFmtId="0" fontId="12" fillId="35" borderId="16" xfId="0" applyFont="1" applyFill="1" applyBorder="1" applyAlignment="1" applyProtection="1">
      <alignment horizontal="center" vertical="center" wrapText="1"/>
      <protection/>
    </xf>
    <xf numFmtId="174" fontId="0" fillId="0" borderId="16" xfId="0" applyNumberFormat="1" applyBorder="1" applyAlignment="1">
      <alignment/>
    </xf>
    <xf numFmtId="174" fontId="0" fillId="41" borderId="16" xfId="0" applyNumberFormat="1" applyFill="1" applyBorder="1" applyAlignment="1">
      <alignment/>
    </xf>
    <xf numFmtId="174" fontId="0" fillId="0" borderId="29" xfId="0" applyNumberFormat="1" applyBorder="1" applyAlignment="1">
      <alignment/>
    </xf>
    <xf numFmtId="174" fontId="0" fillId="41" borderId="29" xfId="0" applyNumberFormat="1" applyFill="1" applyBorder="1" applyAlignment="1">
      <alignment/>
    </xf>
    <xf numFmtId="174" fontId="0" fillId="41" borderId="17" xfId="0" applyNumberFormat="1" applyFill="1" applyBorder="1" applyAlignment="1">
      <alignment/>
    </xf>
    <xf numFmtId="174" fontId="0" fillId="41" borderId="14" xfId="0" applyNumberFormat="1" applyFill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28" xfId="0" applyNumberFormat="1" applyBorder="1" applyAlignment="1">
      <alignment/>
    </xf>
    <xf numFmtId="173" fontId="8" fillId="4" borderId="42" xfId="0" applyNumberFormat="1" applyFont="1" applyFill="1" applyBorder="1" applyAlignment="1">
      <alignment vertical="center"/>
    </xf>
    <xf numFmtId="173" fontId="8" fillId="4" borderId="43" xfId="0" applyNumberFormat="1" applyFont="1" applyFill="1" applyBorder="1" applyAlignment="1">
      <alignment vertical="center"/>
    </xf>
    <xf numFmtId="174" fontId="0" fillId="41" borderId="22" xfId="0" applyNumberFormat="1" applyFill="1" applyBorder="1" applyAlignment="1">
      <alignment/>
    </xf>
    <xf numFmtId="174" fontId="0" fillId="0" borderId="22" xfId="0" applyNumberFormat="1" applyBorder="1" applyAlignment="1">
      <alignment/>
    </xf>
    <xf numFmtId="174" fontId="0" fillId="41" borderId="19" xfId="0" applyNumberFormat="1" applyFill="1" applyBorder="1" applyAlignment="1">
      <alignment/>
    </xf>
    <xf numFmtId="173" fontId="8" fillId="4" borderId="44" xfId="0" applyNumberFormat="1" applyFont="1" applyFill="1" applyBorder="1" applyAlignment="1">
      <alignment vertical="center"/>
    </xf>
    <xf numFmtId="0" fontId="5" fillId="0" borderId="45" xfId="0" applyFont="1" applyFill="1" applyBorder="1" applyAlignment="1" applyProtection="1">
      <alignment horizontal="center"/>
      <protection/>
    </xf>
    <xf numFmtId="0" fontId="5" fillId="41" borderId="45" xfId="0" applyFont="1" applyFill="1" applyBorder="1" applyAlignment="1" applyProtection="1">
      <alignment horizontal="center"/>
      <protection/>
    </xf>
    <xf numFmtId="0" fontId="5" fillId="41" borderId="46" xfId="0" applyFont="1" applyFill="1" applyBorder="1" applyAlignment="1" applyProtection="1">
      <alignment horizontal="center"/>
      <protection/>
    </xf>
    <xf numFmtId="0" fontId="5" fillId="0" borderId="47" xfId="0" applyFont="1" applyFill="1" applyBorder="1" applyAlignment="1">
      <alignment horizontal="center" vertical="center" wrapText="1"/>
    </xf>
    <xf numFmtId="0" fontId="5" fillId="41" borderId="45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41" borderId="47" xfId="0" applyFont="1" applyFill="1" applyBorder="1" applyAlignment="1">
      <alignment horizontal="center" vertical="center" wrapText="1"/>
    </xf>
    <xf numFmtId="174" fontId="0" fillId="0" borderId="15" xfId="0" applyNumberFormat="1" applyFont="1" applyFill="1" applyBorder="1" applyAlignment="1">
      <alignment vertical="center"/>
    </xf>
    <xf numFmtId="174" fontId="0" fillId="41" borderId="16" xfId="0" applyNumberFormat="1" applyFont="1" applyFill="1" applyBorder="1" applyAlignment="1">
      <alignment vertical="center"/>
    </xf>
    <xf numFmtId="174" fontId="0" fillId="0" borderId="16" xfId="0" applyNumberFormat="1" applyFont="1" applyFill="1" applyBorder="1" applyAlignment="1">
      <alignment vertical="center"/>
    </xf>
    <xf numFmtId="174" fontId="5" fillId="0" borderId="15" xfId="0" applyNumberFormat="1" applyFont="1" applyFill="1" applyBorder="1" applyAlignment="1">
      <alignment vertical="center"/>
    </xf>
    <xf numFmtId="174" fontId="5" fillId="41" borderId="16" xfId="0" applyNumberFormat="1" applyFont="1" applyFill="1" applyBorder="1" applyAlignment="1">
      <alignment vertical="center"/>
    </xf>
    <xf numFmtId="174" fontId="5" fillId="0" borderId="16" xfId="0" applyNumberFormat="1" applyFont="1" applyFill="1" applyBorder="1" applyAlignment="1">
      <alignment vertical="center"/>
    </xf>
    <xf numFmtId="174" fontId="0" fillId="0" borderId="28" xfId="0" applyNumberFormat="1" applyFont="1" applyFill="1" applyBorder="1" applyAlignment="1">
      <alignment vertical="center"/>
    </xf>
    <xf numFmtId="174" fontId="0" fillId="41" borderId="29" xfId="0" applyNumberFormat="1" applyFont="1" applyFill="1" applyBorder="1" applyAlignment="1">
      <alignment vertical="center"/>
    </xf>
    <xf numFmtId="174" fontId="0" fillId="0" borderId="29" xfId="0" applyNumberFormat="1" applyFont="1" applyFill="1" applyBorder="1" applyAlignment="1">
      <alignment vertical="center"/>
    </xf>
    <xf numFmtId="174" fontId="5" fillId="0" borderId="20" xfId="0" applyNumberFormat="1" applyFont="1" applyFill="1" applyBorder="1" applyAlignment="1">
      <alignment vertical="center"/>
    </xf>
    <xf numFmtId="174" fontId="5" fillId="41" borderId="22" xfId="0" applyNumberFormat="1" applyFont="1" applyFill="1" applyBorder="1" applyAlignment="1">
      <alignment vertical="center"/>
    </xf>
    <xf numFmtId="174" fontId="5" fillId="0" borderId="22" xfId="0" applyNumberFormat="1" applyFont="1" applyFill="1" applyBorder="1" applyAlignment="1">
      <alignment vertical="center"/>
    </xf>
    <xf numFmtId="174" fontId="5" fillId="41" borderId="48" xfId="0" applyNumberFormat="1" applyFont="1" applyFill="1" applyBorder="1" applyAlignment="1">
      <alignment vertical="center"/>
    </xf>
    <xf numFmtId="174" fontId="5" fillId="0" borderId="48" xfId="0" applyNumberFormat="1" applyFont="1" applyFill="1" applyBorder="1" applyAlignment="1">
      <alignment vertical="center"/>
    </xf>
    <xf numFmtId="174" fontId="5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70" fillId="0" borderId="0" xfId="44" applyAlignment="1">
      <alignment/>
    </xf>
    <xf numFmtId="0" fontId="0" fillId="35" borderId="49" xfId="0" applyFill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174" fontId="0" fillId="0" borderId="20" xfId="0" applyNumberFormat="1" applyFont="1" applyFill="1" applyBorder="1" applyAlignment="1">
      <alignment vertical="center"/>
    </xf>
    <xf numFmtId="174" fontId="0" fillId="41" borderId="22" xfId="0" applyNumberFormat="1" applyFont="1" applyFill="1" applyBorder="1" applyAlignment="1">
      <alignment vertical="center"/>
    </xf>
    <xf numFmtId="174" fontId="0" fillId="0" borderId="22" xfId="0" applyNumberFormat="1" applyFont="1" applyFill="1" applyBorder="1" applyAlignment="1">
      <alignment vertical="center"/>
    </xf>
    <xf numFmtId="174" fontId="0" fillId="41" borderId="48" xfId="0" applyNumberFormat="1" applyFont="1" applyFill="1" applyBorder="1" applyAlignment="1">
      <alignment vertical="center"/>
    </xf>
    <xf numFmtId="174" fontId="0" fillId="0" borderId="48" xfId="0" applyNumberFormat="1" applyFont="1" applyFill="1" applyBorder="1" applyAlignment="1">
      <alignment vertical="center"/>
    </xf>
    <xf numFmtId="174" fontId="0" fillId="0" borderId="20" xfId="0" applyNumberFormat="1" applyFont="1" applyBorder="1" applyAlignment="1">
      <alignment/>
    </xf>
    <xf numFmtId="174" fontId="0" fillId="0" borderId="15" xfId="0" applyNumberFormat="1" applyFont="1" applyBorder="1" applyAlignment="1">
      <alignment/>
    </xf>
    <xf numFmtId="174" fontId="0" fillId="41" borderId="22" xfId="0" applyNumberFormat="1" applyFont="1" applyFill="1" applyBorder="1" applyAlignment="1">
      <alignment/>
    </xf>
    <xf numFmtId="174" fontId="0" fillId="41" borderId="16" xfId="0" applyNumberFormat="1" applyFont="1" applyFill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16" xfId="0" applyNumberFormat="1" applyFont="1" applyBorder="1" applyAlignment="1">
      <alignment/>
    </xf>
    <xf numFmtId="0" fontId="9" fillId="36" borderId="50" xfId="0" applyFont="1" applyFill="1" applyBorder="1" applyAlignment="1" applyProtection="1">
      <alignment horizontal="center" vertical="center" wrapText="1"/>
      <protection/>
    </xf>
    <xf numFmtId="0" fontId="9" fillId="36" borderId="51" xfId="0" applyFont="1" applyFill="1" applyBorder="1" applyAlignment="1" applyProtection="1">
      <alignment horizontal="center" vertical="center" wrapText="1"/>
      <protection/>
    </xf>
    <xf numFmtId="0" fontId="9" fillId="36" borderId="12" xfId="0" applyFont="1" applyFill="1" applyBorder="1" applyAlignment="1" applyProtection="1">
      <alignment horizontal="center" vertical="center" wrapText="1"/>
      <protection/>
    </xf>
    <xf numFmtId="0" fontId="9" fillId="36" borderId="52" xfId="0" applyFont="1" applyFill="1" applyBorder="1" applyAlignment="1" applyProtection="1">
      <alignment horizontal="center" vertical="center" wrapText="1"/>
      <protection/>
    </xf>
    <xf numFmtId="0" fontId="88" fillId="0" borderId="0" xfId="0" applyFont="1" applyAlignment="1" applyProtection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7">
    <dxf/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C00000"/>
      </font>
      <fill>
        <patternFill>
          <bgColor rgb="FF92D050"/>
        </patternFill>
      </fill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  <border/>
    </dxf>
    <dxf>
      <font>
        <color theme="0"/>
      </font>
      <border/>
    </dxf>
    <dxf>
      <font>
        <color rgb="FFC00000"/>
      </font>
      <fill>
        <patternFill>
          <bgColor rgb="FF92D05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3</xdr:row>
      <xdr:rowOff>9525</xdr:rowOff>
    </xdr:from>
    <xdr:to>
      <xdr:col>1</xdr:col>
      <xdr:colOff>1209675</xdr:colOff>
      <xdr:row>3</xdr:row>
      <xdr:rowOff>209550</xdr:rowOff>
    </xdr:to>
    <xdr:sp>
      <xdr:nvSpPr>
        <xdr:cNvPr id="1" name="Wygięta strzałka 1"/>
        <xdr:cNvSpPr>
          <a:spLocks/>
        </xdr:cNvSpPr>
      </xdr:nvSpPr>
      <xdr:spPr>
        <a:xfrm flipV="1">
          <a:off x="962025" y="590550"/>
          <a:ext cx="1533525" cy="200025"/>
        </a:xfrm>
        <a:custGeom>
          <a:pathLst>
            <a:path h="200025" w="1181100">
              <a:moveTo>
                <a:pt x="0" y="200025"/>
              </a:moveTo>
              <a:lnTo>
                <a:pt x="0" y="112514"/>
              </a:lnTo>
              <a:cubicBezTo>
                <a:pt x="0" y="64183"/>
                <a:pt x="39180" y="25003"/>
                <a:pt x="87511" y="25003"/>
              </a:cubicBezTo>
              <a:lnTo>
                <a:pt x="1081088" y="25003"/>
              </a:lnTo>
              <a:lnTo>
                <a:pt x="1081088" y="0"/>
              </a:lnTo>
              <a:lnTo>
                <a:pt x="1181100" y="50006"/>
              </a:lnTo>
              <a:lnTo>
                <a:pt x="1081088" y="100013"/>
              </a:lnTo>
              <a:lnTo>
                <a:pt x="1081088" y="75009"/>
              </a:lnTo>
              <a:lnTo>
                <a:pt x="87511" y="75009"/>
              </a:lnTo>
              <a:cubicBezTo>
                <a:pt x="66798" y="75009"/>
                <a:pt x="50006" y="91801"/>
                <a:pt x="50006" y="112514"/>
              </a:cubicBezTo>
              <a:lnTo>
                <a:pt x="50006" y="200025"/>
              </a:lnTo>
              <a:lnTo>
                <a:pt x="0" y="200025"/>
              </a:lnTo>
              <a:close/>
            </a:path>
          </a:pathLst>
        </a:custGeom>
        <a:solidFill>
          <a:srgbClr val="009900"/>
        </a:solidFill>
        <a:ln w="25400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485775</xdr:colOff>
      <xdr:row>2</xdr:row>
      <xdr:rowOff>47625</xdr:rowOff>
    </xdr:from>
    <xdr:to>
      <xdr:col>21</xdr:col>
      <xdr:colOff>276225</xdr:colOff>
      <xdr:row>18</xdr:row>
      <xdr:rowOff>161925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7677150" y="352425"/>
          <a:ext cx="6819900" cy="4362450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Stan zdrowia osoby ubezpieczającej się nie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ma znaczenia.
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Przyjmiemy każdy wniosek o ubezpieczenie.</a:t>
          </a:r>
          <a:r>
            <a:rPr lang="en-US" cap="none" sz="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Uwaga:
</a:t>
          </a:r>
          <a:r>
            <a:rPr lang="en-US" cap="none" sz="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Zgon naturalny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Ubezpieczonego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 okresie 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pierwszych 12 miesięcy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skutkuje 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zwrotem </a:t>
          </a:r>
          <a:r>
            <a:rPr lang="en-US" cap="none" sz="14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wszystkich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wpłaconych składek spadkobiercom.
</a:t>
          </a:r>
          <a:r>
            <a:rPr lang="en-US" cap="none" sz="5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Zgon naturalny Ubezpieczonego w okresie 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pierwszych 36 miesięcy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 powodu: 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wad wrodzonych  i rozwojowych, wady serca, niestabilnej choroby serca, zawału serca, udaru mózgu, niewydolności nerek, choroby nowotworowej, cukrzycy, choroby płuc, stwardnienia rozsianego, zaburzeń psychicznych i zachowania, zakażenia ludzkim wirusem upośledzenia odporności – HIV, żółtaczki typu B i C – wirusowego zapalenia wątroby typu B i C, znacznego stopnia niepełnosprawności, umiarkowanego stopnia niepełnosprawności, niezdolności do pracy w gospodarstwie  rolnym,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jeżeli została zdiagnozowana u Ubezpieczonego lub z powodu, której Ubezpieczony leczył się 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 okresie ostatnich 5 lat </a:t>
          </a:r>
          <a:r>
            <a:rPr lang="en-US" cap="none" sz="14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przed rozpoczęciem się odpowiedzialności z tytułu umowy ubezpieczenia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skutkuje 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zwrotem </a:t>
          </a:r>
          <a:r>
            <a:rPr lang="en-US" cap="none" sz="14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wszystkich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wpłaconych składek spadkobiercom.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85725</xdr:rowOff>
    </xdr:from>
    <xdr:to>
      <xdr:col>13</xdr:col>
      <xdr:colOff>0</xdr:colOff>
      <xdr:row>43</xdr:row>
      <xdr:rowOff>95250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9525" y="5867400"/>
          <a:ext cx="10144125" cy="1143000"/>
        </a:xfrm>
        <a:prstGeom prst="rect">
          <a:avLst/>
        </a:prstGeom>
        <a:solidFill>
          <a:srgbClr val="FFFFFF"/>
        </a:solidFill>
        <a:ln w="6350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Uwaga: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gon naturalny Ubezpieczonego w okresie pierwszych </a:t>
          </a:r>
          <a:r>
            <a:rPr lang="en-US" cap="none" sz="105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12 miesięcy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skutkuje zwrotem </a:t>
          </a:r>
          <a:r>
            <a:rPr lang="en-US" cap="none" sz="105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wszystkich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wpłaconych składek spadkobiercom.
</a:t>
          </a:r>
          <a:r>
            <a:rPr lang="en-US" cap="none" sz="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Zgon naturalny Ubezpieczonego w okresie pierwszych </a:t>
          </a:r>
          <a:r>
            <a:rPr lang="en-US" cap="none" sz="105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36 miesięcy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 powodu: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wad wrodzonych  i rozwojowych, wady serca, niestabilnej choroby serca, zawału serca, udaru mózgu, niewydolności nerek, choroby nowotworowej, cukrzycy, choroby płuc, stwardnienia rozsianego, zaburzeń psychicznych i zachowania, zakażenia ludzkim wirusem upośledzenia odporności – HIV, żółtaczki typu B i C – wirusowego zapalenia wątroby typu B i C, znacznego stopnia niepełnosprawności, umiarkowanego stopnia niepełnosprawności, niezdolności do pracy w gospodarstwie  rolnym,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jeżeli została zdiagnozowana u Ubezpieczonego lub z powodu, której Ubezpieczony leczył się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 okresie ostatnich 5 lat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przed rozpoczęciem się odpowiedzialności z tytułu umowy ubezpieczenia skutkuje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zwrotem </a:t>
          </a:r>
          <a:r>
            <a:rPr lang="en-US" cap="none" sz="105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wszystkich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wpłaconych składek spadkobiercom.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11</xdr:col>
      <xdr:colOff>76200</xdr:colOff>
      <xdr:row>0</xdr:row>
      <xdr:rowOff>28575</xdr:rowOff>
    </xdr:from>
    <xdr:to>
      <xdr:col>12</xdr:col>
      <xdr:colOff>800100</xdr:colOff>
      <xdr:row>3</xdr:row>
      <xdr:rowOff>114300</xdr:rowOff>
    </xdr:to>
    <xdr:pic>
      <xdr:nvPicPr>
        <xdr:cNvPr id="2" name="Obraz 2" descr="logo poli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28575"/>
          <a:ext cx="1495425" cy="552450"/>
        </a:xfrm>
        <a:prstGeom prst="rect">
          <a:avLst/>
        </a:prstGeom>
        <a:noFill/>
        <a:ln w="6350" cmpd="sng">
          <a:solidFill>
            <a:srgbClr val="376092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85725</xdr:rowOff>
    </xdr:from>
    <xdr:to>
      <xdr:col>13</xdr:col>
      <xdr:colOff>0</xdr:colOff>
      <xdr:row>43</xdr:row>
      <xdr:rowOff>95250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9525" y="5867400"/>
          <a:ext cx="10182225" cy="1143000"/>
        </a:xfrm>
        <a:prstGeom prst="rect">
          <a:avLst/>
        </a:prstGeom>
        <a:solidFill>
          <a:srgbClr val="FFFFFF"/>
        </a:solidFill>
        <a:ln w="6350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Uwaga: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gon naturalny Ubezpieczonego w okresie pierwszych </a:t>
          </a:r>
          <a:r>
            <a:rPr lang="en-US" cap="none" sz="105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12 miesięcy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skutkuje zwrotem </a:t>
          </a:r>
          <a:r>
            <a:rPr lang="en-US" cap="none" sz="105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wszystkich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wpłaconych składek spadkobiercom.
</a:t>
          </a:r>
          <a:r>
            <a:rPr lang="en-US" cap="none" sz="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Zgon naturalny Ubezpieczonego w okresie pierwszych </a:t>
          </a:r>
          <a:r>
            <a:rPr lang="en-US" cap="none" sz="105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36 miesięcy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 powodu: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wad wrodzonych  i rozwojowych, wady serca, niestabilnej choroby serca, zawału serca, udaru mózgu, niewydolności nerek, choroby nowotworowej, cukrzycy, choroby płuc, stwardnienia rozsianego, zaburzeń psychicznych i zachowania, zakażenia ludzkim wirusem upośledzenia odporności – HIV, żółtaczki typu B i C – wirusowego zapalenia wątroby typu B i C, znacznego stopnia niepełnosprawności, umiarkowanego stopnia niepełnosprawności, niezdolności do pracy w gospodarstwie  rolnym,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jeżeli została zdiagnozowana u Ubezpieczonego lub z powodu, której Ubezpieczony leczył się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 okresie ostatnich 5 lat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przed rozpoczęciem się odpowiedzialności z tytułu umowy ubezpieczenia skutkuje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zwrotem </a:t>
          </a:r>
          <a:r>
            <a:rPr lang="en-US" cap="none" sz="105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wszystkich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wpłaconych składek spadkobiercom.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11</xdr:col>
      <xdr:colOff>161925</xdr:colOff>
      <xdr:row>0</xdr:row>
      <xdr:rowOff>28575</xdr:rowOff>
    </xdr:from>
    <xdr:to>
      <xdr:col>12</xdr:col>
      <xdr:colOff>800100</xdr:colOff>
      <xdr:row>3</xdr:row>
      <xdr:rowOff>76200</xdr:rowOff>
    </xdr:to>
    <xdr:pic>
      <xdr:nvPicPr>
        <xdr:cNvPr id="2" name="Obraz 2" descr="logo poli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28575"/>
          <a:ext cx="1476375" cy="514350"/>
        </a:xfrm>
        <a:prstGeom prst="rect">
          <a:avLst/>
        </a:prstGeom>
        <a:noFill/>
        <a:ln w="6350" cmpd="sng">
          <a:solidFill>
            <a:srgbClr val="376092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85725</xdr:rowOff>
    </xdr:from>
    <xdr:to>
      <xdr:col>13</xdr:col>
      <xdr:colOff>0</xdr:colOff>
      <xdr:row>43</xdr:row>
      <xdr:rowOff>95250</xdr:rowOff>
    </xdr:to>
    <xdr:sp>
      <xdr:nvSpPr>
        <xdr:cNvPr id="1" name="pole tekstowe 3"/>
        <xdr:cNvSpPr txBox="1">
          <a:spLocks noChangeArrowheads="1"/>
        </xdr:cNvSpPr>
      </xdr:nvSpPr>
      <xdr:spPr>
        <a:xfrm>
          <a:off x="9525" y="6000750"/>
          <a:ext cx="10725150" cy="1143000"/>
        </a:xfrm>
        <a:prstGeom prst="rect">
          <a:avLst/>
        </a:prstGeom>
        <a:solidFill>
          <a:srgbClr val="FFFFFF"/>
        </a:solidFill>
        <a:ln w="6350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Uwaga: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gon naturalny Ubezpieczonego w okresie pierwszych </a:t>
          </a:r>
          <a:r>
            <a:rPr lang="en-US" cap="none" sz="105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12 miesięcy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skutkuje zwrotem </a:t>
          </a:r>
          <a:r>
            <a:rPr lang="en-US" cap="none" sz="105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wszystkich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wpłaconych składek spadkobiercom.
</a:t>
          </a:r>
          <a:r>
            <a:rPr lang="en-US" cap="none" sz="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Zgon naturalny Ubezpieczonego w okresie pierwszych </a:t>
          </a:r>
          <a:r>
            <a:rPr lang="en-US" cap="none" sz="105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36 miesięcy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 powodu: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wad wrodzonych  i rozwojowych, wady serca, niestabilnej choroby serca, zawału serca, udaru mózgu, niewydolności nerek, choroby nowotworowej, cukrzycy, choroby płuc, stwardnienia rozsianego, zaburzeń psychicznych i zachowania, zakażenia ludzkim wirusem upośledzenia odporności – HIV, żółtaczki typu B i C – wirusowego zapalenia wątroby typu B i C, znacznego stopnia niepełnosprawności, umiarkowanego stopnia niepełnosprawności, niezdolności do pracy w gospodarstwie  rolnym,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jeżeli została zdiagnozowana u Ubezpieczonego lub z powodu, której Ubezpieczony leczył się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 okresie ostatnich 5 lat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przed rozpoczęciem się odpowiedzialności z tytułu umowy ubezpieczenia skutkuje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zwrotem </a:t>
          </a:r>
          <a:r>
            <a:rPr lang="en-US" cap="none" sz="105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wszystkich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wpłaconych składek spadkobiercom.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11</xdr:col>
      <xdr:colOff>142875</xdr:colOff>
      <xdr:row>0</xdr:row>
      <xdr:rowOff>28575</xdr:rowOff>
    </xdr:from>
    <xdr:to>
      <xdr:col>13</xdr:col>
      <xdr:colOff>0</xdr:colOff>
      <xdr:row>3</xdr:row>
      <xdr:rowOff>95250</xdr:rowOff>
    </xdr:to>
    <xdr:pic>
      <xdr:nvPicPr>
        <xdr:cNvPr id="2" name="Obraz 2" descr="logo poli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0" y="28575"/>
          <a:ext cx="1495425" cy="533400"/>
        </a:xfrm>
        <a:prstGeom prst="rect">
          <a:avLst/>
        </a:prstGeom>
        <a:noFill/>
        <a:ln w="6350" cmpd="sng">
          <a:solidFill>
            <a:srgbClr val="376092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showGridLines="0" zoomScale="60" zoomScaleNormal="60" workbookViewId="0" topLeftCell="A1">
      <pane xSplit="11" ySplit="6" topLeftCell="L28" activePane="bottomRight" state="frozen"/>
      <selection pane="topLeft" activeCell="A1" sqref="A1"/>
      <selection pane="topRight" activeCell="L1" sqref="L1"/>
      <selection pane="bottomLeft" activeCell="A7" sqref="A7"/>
      <selection pane="bottomRight" activeCell="C4" sqref="C4"/>
    </sheetView>
  </sheetViews>
  <sheetFormatPr defaultColWidth="9.00390625" defaultRowHeight="12.75"/>
  <cols>
    <col min="1" max="1" width="16.875" style="5" customWidth="1"/>
    <col min="2" max="2" width="22.125" style="5" customWidth="1"/>
    <col min="3" max="3" width="23.75390625" style="5" customWidth="1"/>
    <col min="4" max="4" width="0.2421875" style="5" hidden="1" customWidth="1"/>
    <col min="5" max="5" width="6.25390625" style="5" hidden="1" customWidth="1"/>
    <col min="6" max="6" width="31.625" style="6" customWidth="1"/>
    <col min="7" max="7" width="0.12890625" style="5" hidden="1" customWidth="1"/>
    <col min="8" max="8" width="0.2421875" style="5" hidden="1" customWidth="1"/>
    <col min="9" max="9" width="5.75390625" style="5" hidden="1" customWidth="1"/>
    <col min="10" max="11" width="4.25390625" style="5" hidden="1" customWidth="1"/>
    <col min="12" max="12" width="10.125" style="5" customWidth="1"/>
    <col min="13" max="16384" width="9.125" style="5" customWidth="1"/>
  </cols>
  <sheetData>
    <row r="1" spans="1:7" ht="2.25" customHeight="1">
      <c r="A1" s="1"/>
      <c r="B1" s="2"/>
      <c r="C1" s="2"/>
      <c r="D1" s="2"/>
      <c r="E1" s="2"/>
      <c r="F1" s="3"/>
      <c r="G1" s="4"/>
    </row>
    <row r="2" spans="1:6" ht="21.75" customHeight="1" thickBot="1">
      <c r="A2" s="154" t="s">
        <v>12</v>
      </c>
      <c r="B2" s="154"/>
      <c r="C2" s="154"/>
      <c r="D2" s="154"/>
      <c r="E2" s="154"/>
      <c r="F2" s="154"/>
    </row>
    <row r="3" spans="1:9" ht="21.75" customHeight="1" thickBot="1">
      <c r="A3" s="64" t="s">
        <v>19</v>
      </c>
      <c r="B3" s="7"/>
      <c r="C3" s="57"/>
      <c r="D3" s="8"/>
      <c r="E3" s="8"/>
      <c r="F3" s="40" t="s">
        <v>7</v>
      </c>
      <c r="I3" s="9"/>
    </row>
    <row r="4" spans="1:11" ht="25.5" customHeight="1" thickBot="1">
      <c r="A4" s="10"/>
      <c r="B4" s="11">
        <f>C4/1000</f>
        <v>40</v>
      </c>
      <c r="C4" s="56">
        <v>40000</v>
      </c>
      <c r="D4" s="12"/>
      <c r="E4" s="12"/>
      <c r="F4" s="59" t="s">
        <v>8</v>
      </c>
      <c r="G4" s="150" t="s">
        <v>2</v>
      </c>
      <c r="H4" s="151"/>
      <c r="I4" s="13" t="s">
        <v>5</v>
      </c>
      <c r="J4" s="14">
        <v>1.5</v>
      </c>
      <c r="K4" s="15" t="s">
        <v>6</v>
      </c>
    </row>
    <row r="5" spans="1:11" ht="31.5" customHeight="1" thickBot="1">
      <c r="A5" s="78" t="s">
        <v>9</v>
      </c>
      <c r="B5" s="79">
        <f>C4</f>
        <v>40000</v>
      </c>
      <c r="C5" s="80">
        <f>B5*2</f>
        <v>80000</v>
      </c>
      <c r="D5" s="38"/>
      <c r="E5" s="41"/>
      <c r="F5" s="58" t="s">
        <v>14</v>
      </c>
      <c r="G5" s="152"/>
      <c r="H5" s="153"/>
      <c r="I5" s="16"/>
      <c r="J5" s="17"/>
      <c r="K5" s="17"/>
    </row>
    <row r="6" spans="1:10" ht="39.75" customHeight="1" thickBot="1">
      <c r="A6" s="63" t="s">
        <v>18</v>
      </c>
      <c r="B6" s="61" t="s">
        <v>16</v>
      </c>
      <c r="C6" s="62" t="s">
        <v>17</v>
      </c>
      <c r="D6" s="39" t="s">
        <v>1</v>
      </c>
      <c r="E6" s="37" t="s">
        <v>0</v>
      </c>
      <c r="F6" s="60" t="s">
        <v>15</v>
      </c>
      <c r="G6" s="31" t="s">
        <v>4</v>
      </c>
      <c r="H6" s="18" t="s">
        <v>3</v>
      </c>
      <c r="I6" s="19" t="s">
        <v>6</v>
      </c>
      <c r="J6" s="20">
        <f>C4/10000</f>
        <v>4</v>
      </c>
    </row>
    <row r="7" spans="1:10" ht="18">
      <c r="A7" s="84">
        <v>18</v>
      </c>
      <c r="B7" s="65">
        <f>B4*D7</f>
        <v>69.472</v>
      </c>
      <c r="C7" s="66">
        <f>B4*E7</f>
        <v>4.8</v>
      </c>
      <c r="D7" s="85">
        <v>1.7368</v>
      </c>
      <c r="E7" s="86">
        <v>0.12</v>
      </c>
      <c r="F7" s="50">
        <f aca="true" t="shared" si="0" ref="F7:F14">B7+C7</f>
        <v>74.27199999999999</v>
      </c>
      <c r="G7" s="81"/>
      <c r="H7" s="82"/>
      <c r="I7" s="19"/>
      <c r="J7" s="20"/>
    </row>
    <row r="8" spans="1:10" ht="18">
      <c r="A8" s="97">
        <v>19</v>
      </c>
      <c r="B8" s="92">
        <f>B4*D8</f>
        <v>70.996</v>
      </c>
      <c r="C8" s="93">
        <f>B4*E8</f>
        <v>4.8</v>
      </c>
      <c r="D8" s="94">
        <v>1.7749</v>
      </c>
      <c r="E8" s="95">
        <v>0.12</v>
      </c>
      <c r="F8" s="96">
        <f t="shared" si="0"/>
        <v>75.79599999999999</v>
      </c>
      <c r="G8" s="81"/>
      <c r="H8" s="82"/>
      <c r="I8" s="19"/>
      <c r="J8" s="20"/>
    </row>
    <row r="9" spans="1:10" ht="18">
      <c r="A9" s="83">
        <v>20</v>
      </c>
      <c r="B9" s="65">
        <f>B4*D9</f>
        <v>72.572</v>
      </c>
      <c r="C9" s="66">
        <f>B4*E9</f>
        <v>4.8</v>
      </c>
      <c r="D9" s="85">
        <v>1.8143</v>
      </c>
      <c r="E9" s="86">
        <v>0.12</v>
      </c>
      <c r="F9" s="50">
        <f t="shared" si="0"/>
        <v>77.372</v>
      </c>
      <c r="G9" s="81"/>
      <c r="H9" s="82"/>
      <c r="I9" s="19"/>
      <c r="J9" s="20"/>
    </row>
    <row r="10" spans="1:10" ht="18">
      <c r="A10" s="97">
        <v>21</v>
      </c>
      <c r="B10" s="92">
        <f>B4*D10</f>
        <v>74.196</v>
      </c>
      <c r="C10" s="93">
        <f>B4*E10</f>
        <v>4.8</v>
      </c>
      <c r="D10" s="94">
        <v>1.8549</v>
      </c>
      <c r="E10" s="95">
        <v>0.12</v>
      </c>
      <c r="F10" s="96">
        <f t="shared" si="0"/>
        <v>78.996</v>
      </c>
      <c r="G10" s="81"/>
      <c r="H10" s="82"/>
      <c r="I10" s="19"/>
      <c r="J10" s="20"/>
    </row>
    <row r="11" spans="1:10" ht="18">
      <c r="A11" s="83">
        <v>22</v>
      </c>
      <c r="B11" s="65">
        <f>B4*D11</f>
        <v>75.884</v>
      </c>
      <c r="C11" s="66">
        <f>B4*E11</f>
        <v>4.8</v>
      </c>
      <c r="D11" s="85">
        <v>1.8971</v>
      </c>
      <c r="E11" s="86">
        <v>0.12</v>
      </c>
      <c r="F11" s="50">
        <f t="shared" si="0"/>
        <v>80.684</v>
      </c>
      <c r="G11" s="81"/>
      <c r="H11" s="82"/>
      <c r="I11" s="19"/>
      <c r="J11" s="20"/>
    </row>
    <row r="12" spans="1:10" ht="18">
      <c r="A12" s="97">
        <v>23</v>
      </c>
      <c r="B12" s="92">
        <f>B4*D12</f>
        <v>77.632</v>
      </c>
      <c r="C12" s="93">
        <f>B4*E12</f>
        <v>4.8</v>
      </c>
      <c r="D12" s="94">
        <v>1.9408</v>
      </c>
      <c r="E12" s="95">
        <v>0.12</v>
      </c>
      <c r="F12" s="96">
        <f t="shared" si="0"/>
        <v>82.432</v>
      </c>
      <c r="G12" s="81"/>
      <c r="H12" s="82"/>
      <c r="I12" s="19"/>
      <c r="J12" s="20"/>
    </row>
    <row r="13" spans="1:10" ht="18">
      <c r="A13" s="83">
        <v>24</v>
      </c>
      <c r="B13" s="65">
        <f>B4*D13</f>
        <v>79.448</v>
      </c>
      <c r="C13" s="66">
        <f>B4*E13</f>
        <v>4.8</v>
      </c>
      <c r="D13" s="85">
        <v>1.9862</v>
      </c>
      <c r="E13" s="86">
        <v>0.12</v>
      </c>
      <c r="F13" s="50">
        <f t="shared" si="0"/>
        <v>84.24799999999999</v>
      </c>
      <c r="G13" s="81"/>
      <c r="H13" s="82"/>
      <c r="I13" s="19"/>
      <c r="J13" s="20"/>
    </row>
    <row r="14" spans="1:10" ht="18">
      <c r="A14" s="97">
        <v>25</v>
      </c>
      <c r="B14" s="92">
        <f>B4*D14</f>
        <v>81.336</v>
      </c>
      <c r="C14" s="93">
        <f>B4*E14</f>
        <v>4.8</v>
      </c>
      <c r="D14" s="94">
        <v>2.0334</v>
      </c>
      <c r="E14" s="95">
        <v>0.12</v>
      </c>
      <c r="F14" s="96">
        <f t="shared" si="0"/>
        <v>86.136</v>
      </c>
      <c r="G14" s="81"/>
      <c r="H14" s="82"/>
      <c r="I14" s="19"/>
      <c r="J14" s="20"/>
    </row>
    <row r="15" spans="1:8" s="22" customFormat="1" ht="18">
      <c r="A15" s="43">
        <v>26</v>
      </c>
      <c r="B15" s="65">
        <f>B4*D15</f>
        <v>83.292</v>
      </c>
      <c r="C15" s="66">
        <f>B4*E15</f>
        <v>4.8</v>
      </c>
      <c r="D15" s="85">
        <v>2.0823</v>
      </c>
      <c r="E15" s="86">
        <v>0.12</v>
      </c>
      <c r="F15" s="50">
        <f>B15+C15</f>
        <v>88.092</v>
      </c>
      <c r="G15" s="32">
        <v>61</v>
      </c>
      <c r="H15" s="21">
        <v>62</v>
      </c>
    </row>
    <row r="16" spans="1:8" s="22" customFormat="1" ht="18">
      <c r="A16" s="44">
        <v>27</v>
      </c>
      <c r="B16" s="67">
        <f>B4*D16</f>
        <v>85.328</v>
      </c>
      <c r="C16" s="68">
        <f>B4*E16</f>
        <v>4.8</v>
      </c>
      <c r="D16" s="87">
        <v>2.1332</v>
      </c>
      <c r="E16" s="88">
        <v>0.12</v>
      </c>
      <c r="F16" s="51">
        <f aca="true" t="shared" si="1" ref="F16:F53">B16+C16</f>
        <v>90.128</v>
      </c>
      <c r="G16" s="32">
        <v>61</v>
      </c>
      <c r="H16" s="23">
        <v>62</v>
      </c>
    </row>
    <row r="17" spans="1:8" s="22" customFormat="1" ht="18">
      <c r="A17" s="43">
        <v>28</v>
      </c>
      <c r="B17" s="65">
        <f>B4*D17</f>
        <v>87.448</v>
      </c>
      <c r="C17" s="66">
        <f>B4*E17</f>
        <v>4.8</v>
      </c>
      <c r="D17" s="87">
        <v>2.1862</v>
      </c>
      <c r="E17" s="88">
        <v>0.12</v>
      </c>
      <c r="F17" s="52">
        <f t="shared" si="1"/>
        <v>92.24799999999999</v>
      </c>
      <c r="G17" s="32">
        <v>61</v>
      </c>
      <c r="H17" s="23">
        <v>62</v>
      </c>
    </row>
    <row r="18" spans="1:13" s="22" customFormat="1" ht="18">
      <c r="A18" s="44">
        <v>29</v>
      </c>
      <c r="B18" s="67">
        <f>B4*D18</f>
        <v>89.648</v>
      </c>
      <c r="C18" s="68">
        <f>B4*E18</f>
        <v>4.8</v>
      </c>
      <c r="D18" s="87">
        <v>2.2412</v>
      </c>
      <c r="E18" s="88">
        <v>0.12</v>
      </c>
      <c r="F18" s="51">
        <f t="shared" si="1"/>
        <v>94.448</v>
      </c>
      <c r="G18" s="32">
        <v>61</v>
      </c>
      <c r="H18" s="23">
        <v>62</v>
      </c>
      <c r="M18" s="30"/>
    </row>
    <row r="19" spans="1:11" s="22" customFormat="1" ht="18.75" thickBot="1">
      <c r="A19" s="45">
        <v>30</v>
      </c>
      <c r="B19" s="69">
        <f>B4*D19</f>
        <v>91.94000000000001</v>
      </c>
      <c r="C19" s="70">
        <f>B4*E19</f>
        <v>4.8</v>
      </c>
      <c r="D19" s="89">
        <v>2.2985</v>
      </c>
      <c r="E19" s="90">
        <v>0.12</v>
      </c>
      <c r="F19" s="53">
        <f t="shared" si="1"/>
        <v>96.74000000000001</v>
      </c>
      <c r="G19" s="33">
        <v>61</v>
      </c>
      <c r="H19" s="24">
        <v>62</v>
      </c>
      <c r="I19" s="25"/>
      <c r="J19" s="25"/>
      <c r="K19" s="25"/>
    </row>
    <row r="20" spans="1:13" s="22" customFormat="1" ht="18">
      <c r="A20" s="44">
        <v>31</v>
      </c>
      <c r="B20" s="67">
        <f>B4*D20</f>
        <v>94.328</v>
      </c>
      <c r="C20" s="68">
        <f>B4*E20</f>
        <v>4.8</v>
      </c>
      <c r="D20" s="87">
        <v>2.3582</v>
      </c>
      <c r="E20" s="88">
        <v>0.12</v>
      </c>
      <c r="F20" s="54">
        <f t="shared" si="1"/>
        <v>99.128</v>
      </c>
      <c r="G20" s="32">
        <v>61</v>
      </c>
      <c r="H20" s="21">
        <v>62</v>
      </c>
      <c r="M20" s="76" t="s">
        <v>13</v>
      </c>
    </row>
    <row r="21" spans="1:8" s="22" customFormat="1" ht="18">
      <c r="A21" s="46">
        <v>32</v>
      </c>
      <c r="B21" s="71">
        <f>B4*D21</f>
        <v>96.81200000000001</v>
      </c>
      <c r="C21" s="66">
        <f>B4*E21</f>
        <v>4.8</v>
      </c>
      <c r="D21" s="85">
        <v>2.4203</v>
      </c>
      <c r="E21" s="88">
        <v>0.12</v>
      </c>
      <c r="F21" s="52">
        <f t="shared" si="1"/>
        <v>101.61200000000001</v>
      </c>
      <c r="G21" s="32">
        <v>61</v>
      </c>
      <c r="H21" s="23">
        <v>62</v>
      </c>
    </row>
    <row r="22" spans="1:8" s="22" customFormat="1" ht="18">
      <c r="A22" s="47">
        <v>33</v>
      </c>
      <c r="B22" s="72">
        <f>B4*D22</f>
        <v>99.396</v>
      </c>
      <c r="C22" s="68">
        <f>B4*E22</f>
        <v>4.8</v>
      </c>
      <c r="D22" s="85">
        <v>2.4849</v>
      </c>
      <c r="E22" s="88">
        <v>0.12</v>
      </c>
      <c r="F22" s="51">
        <f t="shared" si="1"/>
        <v>104.196</v>
      </c>
      <c r="G22" s="32">
        <v>61</v>
      </c>
      <c r="H22" s="23">
        <v>62</v>
      </c>
    </row>
    <row r="23" spans="1:19" s="22" customFormat="1" ht="18">
      <c r="A23" s="46">
        <v>34</v>
      </c>
      <c r="B23" s="71">
        <f>B4*D23</f>
        <v>102.09199999999998</v>
      </c>
      <c r="C23" s="66">
        <f>B4*E23</f>
        <v>4.8</v>
      </c>
      <c r="D23" s="85">
        <v>2.5523</v>
      </c>
      <c r="E23" s="88">
        <v>0.12</v>
      </c>
      <c r="F23" s="52">
        <f t="shared" si="1"/>
        <v>106.89199999999998</v>
      </c>
      <c r="G23" s="32">
        <v>61</v>
      </c>
      <c r="H23" s="23">
        <v>62</v>
      </c>
      <c r="S23" s="36"/>
    </row>
    <row r="24" spans="1:8" s="22" customFormat="1" ht="18">
      <c r="A24" s="47">
        <v>35</v>
      </c>
      <c r="B24" s="72">
        <f>B4*D24</f>
        <v>104.904</v>
      </c>
      <c r="C24" s="68">
        <f>B4*E24</f>
        <v>4.8</v>
      </c>
      <c r="D24" s="85">
        <v>2.6226</v>
      </c>
      <c r="E24" s="88">
        <v>0.12</v>
      </c>
      <c r="F24" s="51">
        <f t="shared" si="1"/>
        <v>109.704</v>
      </c>
      <c r="G24" s="32">
        <v>61</v>
      </c>
      <c r="H24" s="23">
        <v>63</v>
      </c>
    </row>
    <row r="25" spans="1:8" s="22" customFormat="1" ht="18">
      <c r="A25" s="46">
        <v>36</v>
      </c>
      <c r="B25" s="71">
        <f>B4*D25</f>
        <v>107.836</v>
      </c>
      <c r="C25" s="66">
        <f>B4*E25</f>
        <v>4.8</v>
      </c>
      <c r="D25" s="85">
        <v>2.6959</v>
      </c>
      <c r="E25" s="88">
        <v>0.12</v>
      </c>
      <c r="F25" s="52">
        <f t="shared" si="1"/>
        <v>112.636</v>
      </c>
      <c r="G25" s="32">
        <v>61</v>
      </c>
      <c r="H25" s="23">
        <v>63</v>
      </c>
    </row>
    <row r="26" spans="1:8" s="22" customFormat="1" ht="18">
      <c r="A26" s="47">
        <v>37</v>
      </c>
      <c r="B26" s="72">
        <f>B4*D26</f>
        <v>110.888</v>
      </c>
      <c r="C26" s="68">
        <f>B4*E26</f>
        <v>4.8</v>
      </c>
      <c r="D26" s="85">
        <v>2.7722</v>
      </c>
      <c r="E26" s="88">
        <v>0.12</v>
      </c>
      <c r="F26" s="51">
        <f t="shared" si="1"/>
        <v>115.688</v>
      </c>
      <c r="G26" s="32">
        <v>61</v>
      </c>
      <c r="H26" s="23">
        <v>63</v>
      </c>
    </row>
    <row r="27" spans="1:8" s="22" customFormat="1" ht="18">
      <c r="A27" s="46">
        <v>38</v>
      </c>
      <c r="B27" s="71">
        <f>B4*D27</f>
        <v>114.07600000000001</v>
      </c>
      <c r="C27" s="66">
        <f>B4*E27</f>
        <v>4.8</v>
      </c>
      <c r="D27" s="85">
        <v>2.8519</v>
      </c>
      <c r="E27" s="88">
        <v>0.12</v>
      </c>
      <c r="F27" s="52">
        <f t="shared" si="1"/>
        <v>118.876</v>
      </c>
      <c r="G27" s="32">
        <v>61</v>
      </c>
      <c r="H27" s="23">
        <v>63</v>
      </c>
    </row>
    <row r="28" spans="1:8" s="22" customFormat="1" ht="18">
      <c r="A28" s="47">
        <v>39</v>
      </c>
      <c r="B28" s="72">
        <f>B4*D28</f>
        <v>117.404</v>
      </c>
      <c r="C28" s="68">
        <f>B4*E28</f>
        <v>4.8</v>
      </c>
      <c r="D28" s="85">
        <v>2.9351</v>
      </c>
      <c r="E28" s="88">
        <v>0.12</v>
      </c>
      <c r="F28" s="51">
        <f t="shared" si="1"/>
        <v>122.204</v>
      </c>
      <c r="G28" s="32">
        <v>61</v>
      </c>
      <c r="H28" s="23">
        <v>63</v>
      </c>
    </row>
    <row r="29" spans="1:11" s="22" customFormat="1" ht="18.75" thickBot="1">
      <c r="A29" s="48">
        <v>40</v>
      </c>
      <c r="B29" s="73">
        <f>B4*D29</f>
        <v>120.876</v>
      </c>
      <c r="C29" s="70">
        <f>B4*E29</f>
        <v>4.8</v>
      </c>
      <c r="D29" s="91">
        <v>3.0219</v>
      </c>
      <c r="E29" s="90">
        <v>0.12</v>
      </c>
      <c r="F29" s="53">
        <f t="shared" si="1"/>
        <v>125.676</v>
      </c>
      <c r="G29" s="33">
        <v>61</v>
      </c>
      <c r="H29" s="24">
        <v>68</v>
      </c>
      <c r="I29" s="25"/>
      <c r="J29" s="25"/>
      <c r="K29" s="25"/>
    </row>
    <row r="30" spans="1:8" s="22" customFormat="1" ht="18">
      <c r="A30" s="44">
        <v>41</v>
      </c>
      <c r="B30" s="67">
        <f>B4*D30</f>
        <v>124.504</v>
      </c>
      <c r="C30" s="68">
        <f>B4*E30</f>
        <v>4.8</v>
      </c>
      <c r="D30" s="87">
        <v>3.1126</v>
      </c>
      <c r="E30" s="88">
        <v>0.12</v>
      </c>
      <c r="F30" s="54">
        <f t="shared" si="1"/>
        <v>129.304</v>
      </c>
      <c r="G30" s="32">
        <v>61</v>
      </c>
      <c r="H30" s="21">
        <v>68</v>
      </c>
    </row>
    <row r="31" spans="1:8" s="22" customFormat="1" ht="18">
      <c r="A31" s="46">
        <v>42</v>
      </c>
      <c r="B31" s="71">
        <f>B4*D31</f>
        <v>128.292</v>
      </c>
      <c r="C31" s="66">
        <f>B4*E31</f>
        <v>4.8</v>
      </c>
      <c r="D31" s="85">
        <v>3.2073</v>
      </c>
      <c r="E31" s="88">
        <v>0.12</v>
      </c>
      <c r="F31" s="52">
        <f t="shared" si="1"/>
        <v>133.092</v>
      </c>
      <c r="G31" s="32">
        <v>61</v>
      </c>
      <c r="H31" s="23">
        <v>68</v>
      </c>
    </row>
    <row r="32" spans="1:8" s="22" customFormat="1" ht="18">
      <c r="A32" s="47">
        <v>43</v>
      </c>
      <c r="B32" s="72">
        <f>B4*D32</f>
        <v>132.256</v>
      </c>
      <c r="C32" s="68">
        <f>B4*E32</f>
        <v>4.8</v>
      </c>
      <c r="D32" s="85">
        <v>3.3064</v>
      </c>
      <c r="E32" s="88">
        <v>0.12</v>
      </c>
      <c r="F32" s="51">
        <f>B32+C32</f>
        <v>137.056</v>
      </c>
      <c r="G32" s="32">
        <v>61</v>
      </c>
      <c r="H32" s="23">
        <v>68</v>
      </c>
    </row>
    <row r="33" spans="1:8" s="22" customFormat="1" ht="18">
      <c r="A33" s="46">
        <v>44</v>
      </c>
      <c r="B33" s="71">
        <f>B4*D33</f>
        <v>136.4</v>
      </c>
      <c r="C33" s="66">
        <f>B4*E33</f>
        <v>4.8</v>
      </c>
      <c r="D33" s="85">
        <v>3.41</v>
      </c>
      <c r="E33" s="88">
        <v>0.12</v>
      </c>
      <c r="F33" s="52">
        <f t="shared" si="1"/>
        <v>141.20000000000002</v>
      </c>
      <c r="G33" s="32">
        <v>61</v>
      </c>
      <c r="H33" s="23">
        <v>68</v>
      </c>
    </row>
    <row r="34" spans="1:11" s="22" customFormat="1" ht="18.75" thickBot="1">
      <c r="A34" s="49">
        <v>45</v>
      </c>
      <c r="B34" s="74">
        <f>B4*D34</f>
        <v>140.73600000000002</v>
      </c>
      <c r="C34" s="75">
        <f>B4*E34</f>
        <v>4.8</v>
      </c>
      <c r="D34" s="91">
        <v>3.5184</v>
      </c>
      <c r="E34" s="90">
        <v>0.12</v>
      </c>
      <c r="F34" s="55">
        <f>B34+C34</f>
        <v>145.53600000000003</v>
      </c>
      <c r="G34" s="33">
        <v>61</v>
      </c>
      <c r="H34" s="24">
        <v>73</v>
      </c>
      <c r="I34" s="25"/>
      <c r="J34" s="25"/>
      <c r="K34" s="25"/>
    </row>
    <row r="35" spans="1:8" s="22" customFormat="1" ht="18">
      <c r="A35" s="43">
        <v>46</v>
      </c>
      <c r="B35" s="65">
        <f>B4*D35</f>
        <v>145.276</v>
      </c>
      <c r="C35" s="66">
        <f>B4*E35</f>
        <v>4.8</v>
      </c>
      <c r="D35" s="87">
        <v>3.6319</v>
      </c>
      <c r="E35" s="88">
        <v>0.12</v>
      </c>
      <c r="F35" s="50">
        <f t="shared" si="1"/>
        <v>150.07600000000002</v>
      </c>
      <c r="G35" s="32">
        <v>61</v>
      </c>
      <c r="H35" s="21">
        <v>73</v>
      </c>
    </row>
    <row r="36" spans="1:8" s="22" customFormat="1" ht="18">
      <c r="A36" s="47">
        <v>47</v>
      </c>
      <c r="B36" s="72">
        <f>B4*D36</f>
        <v>150.024</v>
      </c>
      <c r="C36" s="68">
        <f>B4*E36</f>
        <v>4.8</v>
      </c>
      <c r="D36" s="85">
        <v>3.7506</v>
      </c>
      <c r="E36" s="88">
        <v>0.12</v>
      </c>
      <c r="F36" s="51">
        <f t="shared" si="1"/>
        <v>154.824</v>
      </c>
      <c r="G36" s="32">
        <v>61</v>
      </c>
      <c r="H36" s="23">
        <v>73</v>
      </c>
    </row>
    <row r="37" spans="1:8" s="22" customFormat="1" ht="18">
      <c r="A37" s="46">
        <v>48</v>
      </c>
      <c r="B37" s="71">
        <f>B4*D37</f>
        <v>154.99599999999998</v>
      </c>
      <c r="C37" s="66">
        <f>B4*E37</f>
        <v>4.8</v>
      </c>
      <c r="D37" s="85">
        <v>3.8749</v>
      </c>
      <c r="E37" s="88">
        <v>0.12</v>
      </c>
      <c r="F37" s="52">
        <f t="shared" si="1"/>
        <v>159.796</v>
      </c>
      <c r="G37" s="32">
        <v>61</v>
      </c>
      <c r="H37" s="23">
        <v>73</v>
      </c>
    </row>
    <row r="38" spans="1:8" s="22" customFormat="1" ht="18">
      <c r="A38" s="47">
        <v>49</v>
      </c>
      <c r="B38" s="72">
        <f>B4*D38</f>
        <v>160.196</v>
      </c>
      <c r="C38" s="68">
        <f>B4*E38</f>
        <v>4.8</v>
      </c>
      <c r="D38" s="85">
        <v>4.0049</v>
      </c>
      <c r="E38" s="88">
        <v>0.12</v>
      </c>
      <c r="F38" s="51">
        <f t="shared" si="1"/>
        <v>164.996</v>
      </c>
      <c r="G38" s="32">
        <v>61</v>
      </c>
      <c r="H38" s="23">
        <v>73</v>
      </c>
    </row>
    <row r="39" spans="1:11" s="22" customFormat="1" ht="18.75" thickBot="1">
      <c r="A39" s="48">
        <v>50</v>
      </c>
      <c r="B39" s="73">
        <f>B4*D39</f>
        <v>165.644</v>
      </c>
      <c r="C39" s="70">
        <f>B4*E39</f>
        <v>4.8</v>
      </c>
      <c r="D39" s="91">
        <v>4.1411</v>
      </c>
      <c r="E39" s="90">
        <v>0.12</v>
      </c>
      <c r="F39" s="53">
        <f t="shared" si="1"/>
        <v>170.44400000000002</v>
      </c>
      <c r="G39" s="34">
        <v>65</v>
      </c>
      <c r="H39" s="24">
        <v>83</v>
      </c>
      <c r="I39" s="25"/>
      <c r="J39" s="25"/>
      <c r="K39" s="25"/>
    </row>
    <row r="40" spans="1:8" s="22" customFormat="1" ht="18">
      <c r="A40" s="44">
        <v>51</v>
      </c>
      <c r="B40" s="67">
        <f>B4*D40</f>
        <v>171.352</v>
      </c>
      <c r="C40" s="68">
        <f>B4*E40</f>
        <v>4.8</v>
      </c>
      <c r="D40" s="87">
        <v>4.2838</v>
      </c>
      <c r="E40" s="88">
        <v>0.12</v>
      </c>
      <c r="F40" s="54">
        <f t="shared" si="1"/>
        <v>176.15200000000002</v>
      </c>
      <c r="G40" s="32">
        <v>65</v>
      </c>
      <c r="H40" s="21">
        <v>83</v>
      </c>
    </row>
    <row r="41" spans="1:8" s="22" customFormat="1" ht="18">
      <c r="A41" s="46">
        <v>52</v>
      </c>
      <c r="B41" s="71">
        <f>B4*D41</f>
        <v>177.32399999999998</v>
      </c>
      <c r="C41" s="66">
        <f>B4*E41</f>
        <v>4.8</v>
      </c>
      <c r="D41" s="85">
        <v>4.4331</v>
      </c>
      <c r="E41" s="88">
        <v>0.12</v>
      </c>
      <c r="F41" s="52">
        <f t="shared" si="1"/>
        <v>182.124</v>
      </c>
      <c r="G41" s="35">
        <v>65</v>
      </c>
      <c r="H41" s="23">
        <v>83</v>
      </c>
    </row>
    <row r="42" spans="1:8" s="22" customFormat="1" ht="18">
      <c r="A42" s="47">
        <v>53</v>
      </c>
      <c r="B42" s="72">
        <f>B4*D42</f>
        <v>183.584</v>
      </c>
      <c r="C42" s="68">
        <f>B4*E42</f>
        <v>4.8</v>
      </c>
      <c r="D42" s="85">
        <v>4.5896</v>
      </c>
      <c r="E42" s="88">
        <v>0.12</v>
      </c>
      <c r="F42" s="51">
        <f t="shared" si="1"/>
        <v>188.38400000000001</v>
      </c>
      <c r="G42" s="35">
        <v>65</v>
      </c>
      <c r="H42" s="23">
        <v>83</v>
      </c>
    </row>
    <row r="43" spans="1:8" s="22" customFormat="1" ht="18">
      <c r="A43" s="46">
        <v>54</v>
      </c>
      <c r="B43" s="71">
        <f>B4*D43</f>
        <v>190.14800000000002</v>
      </c>
      <c r="C43" s="66">
        <f>B4*E43</f>
        <v>4.8</v>
      </c>
      <c r="D43" s="85">
        <v>4.7537</v>
      </c>
      <c r="E43" s="88">
        <v>0.12</v>
      </c>
      <c r="F43" s="52">
        <f t="shared" si="1"/>
        <v>194.94800000000004</v>
      </c>
      <c r="G43" s="35">
        <v>65</v>
      </c>
      <c r="H43" s="23">
        <v>83</v>
      </c>
    </row>
    <row r="44" spans="1:11" s="22" customFormat="1" ht="18.75" thickBot="1">
      <c r="A44" s="49">
        <v>55</v>
      </c>
      <c r="B44" s="74">
        <f>B4*D44</f>
        <v>197.03199999999998</v>
      </c>
      <c r="C44" s="75">
        <f>B4*E44</f>
        <v>4.8</v>
      </c>
      <c r="D44" s="91">
        <v>4.9258</v>
      </c>
      <c r="E44" s="90">
        <v>0.12</v>
      </c>
      <c r="F44" s="55">
        <f t="shared" si="1"/>
        <v>201.832</v>
      </c>
      <c r="G44" s="34">
        <v>72</v>
      </c>
      <c r="H44" s="24">
        <v>93</v>
      </c>
      <c r="I44" s="25"/>
      <c r="J44" s="25"/>
      <c r="K44" s="25"/>
    </row>
    <row r="45" spans="1:8" s="22" customFormat="1" ht="18">
      <c r="A45" s="43">
        <v>56</v>
      </c>
      <c r="B45" s="65">
        <f>B4*D45</f>
        <v>204.26</v>
      </c>
      <c r="C45" s="66">
        <f>B4*E45</f>
        <v>4.8</v>
      </c>
      <c r="D45" s="87">
        <v>5.1065</v>
      </c>
      <c r="E45" s="88">
        <v>0.12</v>
      </c>
      <c r="F45" s="50">
        <f t="shared" si="1"/>
        <v>209.06</v>
      </c>
      <c r="G45" s="32">
        <v>72</v>
      </c>
      <c r="H45" s="21">
        <v>93</v>
      </c>
    </row>
    <row r="46" spans="1:8" s="22" customFormat="1" ht="18">
      <c r="A46" s="47">
        <v>57</v>
      </c>
      <c r="B46" s="72">
        <f>B4*D46</f>
        <v>211.85199999999998</v>
      </c>
      <c r="C46" s="68">
        <f>B4*E46</f>
        <v>4.8</v>
      </c>
      <c r="D46" s="85">
        <v>5.2963</v>
      </c>
      <c r="E46" s="88">
        <v>0.12</v>
      </c>
      <c r="F46" s="51">
        <f t="shared" si="1"/>
        <v>216.652</v>
      </c>
      <c r="G46" s="35">
        <v>72</v>
      </c>
      <c r="H46" s="26">
        <v>93</v>
      </c>
    </row>
    <row r="47" spans="1:8" s="22" customFormat="1" ht="18">
      <c r="A47" s="46">
        <v>58</v>
      </c>
      <c r="B47" s="71">
        <f>B4*D47</f>
        <v>219.83599999999998</v>
      </c>
      <c r="C47" s="66">
        <f>B4*E47</f>
        <v>4.8</v>
      </c>
      <c r="D47" s="85">
        <v>5.4959</v>
      </c>
      <c r="E47" s="88">
        <v>0.12</v>
      </c>
      <c r="F47" s="52">
        <f t="shared" si="1"/>
        <v>224.636</v>
      </c>
      <c r="G47" s="35">
        <v>72</v>
      </c>
      <c r="H47" s="26">
        <v>93</v>
      </c>
    </row>
    <row r="48" spans="1:8" s="22" customFormat="1" ht="18">
      <c r="A48" s="47">
        <v>59</v>
      </c>
      <c r="B48" s="72">
        <f>B4*D48</f>
        <v>228.24</v>
      </c>
      <c r="C48" s="68">
        <f>B4*E48</f>
        <v>4.8</v>
      </c>
      <c r="D48" s="85">
        <v>5.706</v>
      </c>
      <c r="E48" s="88">
        <v>0.12</v>
      </c>
      <c r="F48" s="51">
        <f t="shared" si="1"/>
        <v>233.04000000000002</v>
      </c>
      <c r="G48" s="35">
        <v>72</v>
      </c>
      <c r="H48" s="26">
        <v>93</v>
      </c>
    </row>
    <row r="49" spans="1:11" s="22" customFormat="1" ht="18.75" thickBot="1">
      <c r="A49" s="48">
        <v>60</v>
      </c>
      <c r="B49" s="73">
        <f>B4*D49</f>
        <v>237.09599999999998</v>
      </c>
      <c r="C49" s="70">
        <f>B4*E49</f>
        <v>4.8</v>
      </c>
      <c r="D49" s="91">
        <v>5.9274</v>
      </c>
      <c r="E49" s="90">
        <v>0.12</v>
      </c>
      <c r="F49" s="53">
        <f t="shared" si="1"/>
        <v>241.896</v>
      </c>
      <c r="G49" s="34">
        <v>86</v>
      </c>
      <c r="H49" s="24">
        <v>107</v>
      </c>
      <c r="I49" s="25"/>
      <c r="J49" s="25"/>
      <c r="K49" s="25"/>
    </row>
    <row r="50" spans="1:8" s="22" customFormat="1" ht="18">
      <c r="A50" s="44">
        <v>61</v>
      </c>
      <c r="B50" s="67">
        <f>B4*D50</f>
        <v>246.448</v>
      </c>
      <c r="C50" s="68">
        <f>B4*E50</f>
        <v>4.8</v>
      </c>
      <c r="D50" s="87">
        <v>6.1612</v>
      </c>
      <c r="E50" s="88">
        <v>0.12</v>
      </c>
      <c r="F50" s="54">
        <f t="shared" si="1"/>
        <v>251.24800000000002</v>
      </c>
      <c r="G50" s="32">
        <v>86</v>
      </c>
      <c r="H50" s="27">
        <v>107</v>
      </c>
    </row>
    <row r="51" spans="1:8" s="22" customFormat="1" ht="18">
      <c r="A51" s="46">
        <v>62</v>
      </c>
      <c r="B51" s="71">
        <f>B4*D51</f>
        <v>256.336</v>
      </c>
      <c r="C51" s="66">
        <f>B4*E51</f>
        <v>4.8</v>
      </c>
      <c r="D51" s="85">
        <v>6.4084</v>
      </c>
      <c r="E51" s="88">
        <v>0.12</v>
      </c>
      <c r="F51" s="52">
        <f t="shared" si="1"/>
        <v>261.136</v>
      </c>
      <c r="G51" s="35">
        <v>86</v>
      </c>
      <c r="H51" s="26">
        <v>107</v>
      </c>
    </row>
    <row r="52" spans="1:8" s="22" customFormat="1" ht="18">
      <c r="A52" s="47">
        <v>63</v>
      </c>
      <c r="B52" s="72">
        <f>B4*D52</f>
        <v>266.816</v>
      </c>
      <c r="C52" s="68">
        <f>B4*E52</f>
        <v>4.8</v>
      </c>
      <c r="D52" s="85">
        <v>6.6704</v>
      </c>
      <c r="E52" s="88">
        <v>0.12</v>
      </c>
      <c r="F52" s="51">
        <f t="shared" si="1"/>
        <v>271.616</v>
      </c>
      <c r="G52" s="35">
        <v>86</v>
      </c>
      <c r="H52" s="26">
        <v>107</v>
      </c>
    </row>
    <row r="53" spans="1:8" s="22" customFormat="1" ht="18">
      <c r="A53" s="46">
        <v>64</v>
      </c>
      <c r="B53" s="71">
        <f>B4*D53</f>
        <v>277.944</v>
      </c>
      <c r="C53" s="66">
        <f>B4*E53</f>
        <v>4.8</v>
      </c>
      <c r="D53" s="85">
        <v>6.9486</v>
      </c>
      <c r="E53" s="88">
        <v>0.12</v>
      </c>
      <c r="F53" s="52">
        <f t="shared" si="1"/>
        <v>282.744</v>
      </c>
      <c r="G53" s="35">
        <v>86</v>
      </c>
      <c r="H53" s="26">
        <v>107</v>
      </c>
    </row>
    <row r="54" spans="1:11" s="22" customFormat="1" ht="18.75" thickBot="1">
      <c r="A54" s="49">
        <v>65</v>
      </c>
      <c r="B54" s="74">
        <f>B4*D54</f>
        <v>289.792</v>
      </c>
      <c r="C54" s="75">
        <f>B4*E54</f>
        <v>4.8</v>
      </c>
      <c r="D54" s="91">
        <v>7.2448</v>
      </c>
      <c r="E54" s="90">
        <v>0.12</v>
      </c>
      <c r="F54" s="55">
        <f>B54+C54</f>
        <v>294.592</v>
      </c>
      <c r="G54" s="34">
        <v>106</v>
      </c>
      <c r="H54" s="28">
        <v>127</v>
      </c>
      <c r="I54" s="25"/>
      <c r="J54" s="25"/>
      <c r="K54" s="25"/>
    </row>
    <row r="55" spans="1:8" s="22" customFormat="1" ht="18">
      <c r="A55" s="43">
        <v>66</v>
      </c>
      <c r="B55" s="65">
        <f>B4*D55</f>
        <v>302.44800000000004</v>
      </c>
      <c r="C55" s="66">
        <f>B4*E55</f>
        <v>4.8</v>
      </c>
      <c r="D55" s="87">
        <v>7.5612</v>
      </c>
      <c r="E55" s="88">
        <v>0.12</v>
      </c>
      <c r="F55" s="50">
        <f aca="true" t="shared" si="2" ref="F55:F74">B55+C55</f>
        <v>307.24800000000005</v>
      </c>
      <c r="G55" s="32">
        <v>106</v>
      </c>
      <c r="H55" s="27">
        <v>127</v>
      </c>
    </row>
    <row r="56" spans="1:8" s="22" customFormat="1" ht="18">
      <c r="A56" s="47">
        <v>67</v>
      </c>
      <c r="B56" s="72">
        <f>B4*D56</f>
        <v>316.008</v>
      </c>
      <c r="C56" s="68">
        <f>B4*E56</f>
        <v>4.8</v>
      </c>
      <c r="D56" s="85">
        <v>7.9002</v>
      </c>
      <c r="E56" s="88">
        <v>0.12</v>
      </c>
      <c r="F56" s="51">
        <f t="shared" si="2"/>
        <v>320.808</v>
      </c>
      <c r="G56" s="35">
        <v>106</v>
      </c>
      <c r="H56" s="26">
        <v>127</v>
      </c>
    </row>
    <row r="57" spans="1:8" s="22" customFormat="1" ht="18">
      <c r="A57" s="46">
        <v>68</v>
      </c>
      <c r="B57" s="71">
        <f>B4*D57</f>
        <v>330.572</v>
      </c>
      <c r="C57" s="66">
        <f>B4*E57</f>
        <v>4.8</v>
      </c>
      <c r="D57" s="85">
        <v>8.2643</v>
      </c>
      <c r="E57" s="88">
        <v>0.12</v>
      </c>
      <c r="F57" s="52">
        <f t="shared" si="2"/>
        <v>335.372</v>
      </c>
      <c r="G57" s="35">
        <v>106</v>
      </c>
      <c r="H57" s="26">
        <v>127</v>
      </c>
    </row>
    <row r="58" spans="1:11" s="22" customFormat="1" ht="18.75" thickBot="1">
      <c r="A58" s="49">
        <v>69</v>
      </c>
      <c r="B58" s="74">
        <f>B4*D58</f>
        <v>346.26399999999995</v>
      </c>
      <c r="C58" s="75">
        <f>B4*E58</f>
        <v>4.8</v>
      </c>
      <c r="D58" s="91">
        <v>8.6566</v>
      </c>
      <c r="E58" s="90">
        <v>0.12</v>
      </c>
      <c r="F58" s="55">
        <f t="shared" si="2"/>
        <v>351.06399999999996</v>
      </c>
      <c r="G58" s="34">
        <v>106</v>
      </c>
      <c r="H58" s="28">
        <v>127</v>
      </c>
      <c r="I58" s="25"/>
      <c r="J58" s="25"/>
      <c r="K58" s="25"/>
    </row>
    <row r="59" spans="1:8" s="22" customFormat="1" ht="18">
      <c r="A59" s="43">
        <v>70</v>
      </c>
      <c r="B59" s="65">
        <f>B4*D59</f>
        <v>363.21599999999995</v>
      </c>
      <c r="C59" s="66">
        <f>B4*E59</f>
        <v>4.8</v>
      </c>
      <c r="D59" s="87">
        <v>9.0804</v>
      </c>
      <c r="E59" s="88">
        <v>0.12</v>
      </c>
      <c r="F59" s="50">
        <f t="shared" si="2"/>
        <v>368.01599999999996</v>
      </c>
      <c r="G59" s="32">
        <v>141</v>
      </c>
      <c r="H59" s="27">
        <v>159</v>
      </c>
    </row>
    <row r="60" spans="1:8" s="22" customFormat="1" ht="18">
      <c r="A60" s="47">
        <v>71</v>
      </c>
      <c r="B60" s="72">
        <f>B4*D60</f>
        <v>381.56399999999996</v>
      </c>
      <c r="C60" s="68">
        <f>B4*E60</f>
        <v>4.8</v>
      </c>
      <c r="D60" s="85">
        <v>9.5391</v>
      </c>
      <c r="E60" s="88">
        <v>0.12</v>
      </c>
      <c r="F60" s="51">
        <f t="shared" si="2"/>
        <v>386.364</v>
      </c>
      <c r="G60" s="35">
        <v>141</v>
      </c>
      <c r="H60" s="26">
        <v>159</v>
      </c>
    </row>
    <row r="61" spans="1:8" s="22" customFormat="1" ht="18">
      <c r="A61" s="46">
        <v>72</v>
      </c>
      <c r="B61" s="71">
        <f>B4*D61</f>
        <v>401.464</v>
      </c>
      <c r="C61" s="66">
        <f>B4*E61</f>
        <v>4.8</v>
      </c>
      <c r="D61" s="85">
        <v>10.0366</v>
      </c>
      <c r="E61" s="88">
        <v>0.12</v>
      </c>
      <c r="F61" s="52">
        <f t="shared" si="2"/>
        <v>406.264</v>
      </c>
      <c r="G61" s="35">
        <v>141</v>
      </c>
      <c r="H61" s="26">
        <v>159</v>
      </c>
    </row>
    <row r="62" spans="1:8" s="22" customFormat="1" ht="18">
      <c r="A62" s="47">
        <v>73</v>
      </c>
      <c r="B62" s="72">
        <f>B4*D62</f>
        <v>423.06399999999996</v>
      </c>
      <c r="C62" s="68">
        <f>B4*E62</f>
        <v>4.8</v>
      </c>
      <c r="D62" s="85">
        <v>10.5766</v>
      </c>
      <c r="E62" s="88">
        <v>0.12</v>
      </c>
      <c r="F62" s="51">
        <f t="shared" si="2"/>
        <v>427.864</v>
      </c>
      <c r="G62" s="35">
        <v>141</v>
      </c>
      <c r="H62" s="26">
        <v>159</v>
      </c>
    </row>
    <row r="63" spans="1:8" s="22" customFormat="1" ht="18">
      <c r="A63" s="46">
        <v>74</v>
      </c>
      <c r="B63" s="71">
        <f>B4*D63</f>
        <v>446.53599999999994</v>
      </c>
      <c r="C63" s="66">
        <f>B4*E63</f>
        <v>4.8</v>
      </c>
      <c r="D63" s="85">
        <v>11.1634</v>
      </c>
      <c r="E63" s="88">
        <v>0.12</v>
      </c>
      <c r="F63" s="52">
        <f t="shared" si="2"/>
        <v>451.33599999999996</v>
      </c>
      <c r="G63" s="35">
        <v>141</v>
      </c>
      <c r="H63" s="26">
        <v>159</v>
      </c>
    </row>
    <row r="64" spans="1:11" s="22" customFormat="1" ht="18.75" thickBot="1">
      <c r="A64" s="49">
        <v>75</v>
      </c>
      <c r="B64" s="74">
        <f>B4*D64</f>
        <v>472.024</v>
      </c>
      <c r="C64" s="75">
        <f>B4*E64</f>
        <v>4.8</v>
      </c>
      <c r="D64" s="91">
        <v>11.8006</v>
      </c>
      <c r="E64" s="90">
        <v>0.12</v>
      </c>
      <c r="F64" s="55">
        <f t="shared" si="2"/>
        <v>476.824</v>
      </c>
      <c r="G64" s="34">
        <v>158</v>
      </c>
      <c r="H64" s="28">
        <v>179</v>
      </c>
      <c r="I64" s="25"/>
      <c r="J64" s="25"/>
      <c r="K64" s="25"/>
    </row>
    <row r="65" spans="1:8" s="22" customFormat="1" ht="18">
      <c r="A65" s="43">
        <v>76</v>
      </c>
      <c r="B65" s="65">
        <f>B4*D65</f>
        <v>499.696</v>
      </c>
      <c r="C65" s="66">
        <f>B4*E65</f>
        <v>4.8</v>
      </c>
      <c r="D65" s="87">
        <v>12.4924</v>
      </c>
      <c r="E65" s="88">
        <v>0.12</v>
      </c>
      <c r="F65" s="50">
        <f t="shared" si="2"/>
        <v>504.49600000000004</v>
      </c>
      <c r="G65" s="32">
        <v>168</v>
      </c>
      <c r="H65" s="27">
        <v>187</v>
      </c>
    </row>
    <row r="66" spans="1:8" s="22" customFormat="1" ht="18">
      <c r="A66" s="47">
        <v>77</v>
      </c>
      <c r="B66" s="72">
        <f>B4*D66</f>
        <v>529.712</v>
      </c>
      <c r="C66" s="68">
        <f>B4*E66</f>
        <v>4.8</v>
      </c>
      <c r="D66" s="85">
        <v>13.2428</v>
      </c>
      <c r="E66" s="88">
        <v>0.12</v>
      </c>
      <c r="F66" s="51">
        <f t="shared" si="2"/>
        <v>534.512</v>
      </c>
      <c r="G66" s="35">
        <v>174</v>
      </c>
      <c r="H66" s="26">
        <v>194</v>
      </c>
    </row>
    <row r="67" spans="1:8" s="22" customFormat="1" ht="18">
      <c r="A67" s="46">
        <v>78</v>
      </c>
      <c r="B67" s="71">
        <f>B4*D67</f>
        <v>562.232</v>
      </c>
      <c r="C67" s="66">
        <f>B4*E67</f>
        <v>4.8</v>
      </c>
      <c r="D67" s="85">
        <v>14.0558</v>
      </c>
      <c r="E67" s="88">
        <v>0.12</v>
      </c>
      <c r="F67" s="52">
        <f t="shared" si="2"/>
        <v>567.0319999999999</v>
      </c>
      <c r="G67" s="35">
        <v>182</v>
      </c>
      <c r="H67" s="26">
        <v>201</v>
      </c>
    </row>
    <row r="68" spans="1:8" s="22" customFormat="1" ht="18">
      <c r="A68" s="47">
        <v>79</v>
      </c>
      <c r="B68" s="72">
        <f>B4*D68</f>
        <v>597.428</v>
      </c>
      <c r="C68" s="68">
        <f>B4*E68</f>
        <v>4.8</v>
      </c>
      <c r="D68" s="85">
        <v>14.9357</v>
      </c>
      <c r="E68" s="88">
        <v>0.12</v>
      </c>
      <c r="F68" s="51">
        <f t="shared" si="2"/>
        <v>602.228</v>
      </c>
      <c r="G68" s="35">
        <v>190</v>
      </c>
      <c r="H68" s="26">
        <v>211</v>
      </c>
    </row>
    <row r="69" spans="1:11" s="22" customFormat="1" ht="18.75" thickBot="1">
      <c r="A69" s="48">
        <v>80</v>
      </c>
      <c r="B69" s="73">
        <f>B4*D69</f>
        <v>635.48</v>
      </c>
      <c r="C69" s="70">
        <f>B4*E69</f>
        <v>4.8</v>
      </c>
      <c r="D69" s="91">
        <v>15.887</v>
      </c>
      <c r="E69" s="90">
        <v>0.12</v>
      </c>
      <c r="F69" s="53">
        <f t="shared" si="2"/>
        <v>640.28</v>
      </c>
      <c r="G69" s="34">
        <v>198</v>
      </c>
      <c r="H69" s="28">
        <v>220</v>
      </c>
      <c r="I69" s="25"/>
      <c r="J69" s="25"/>
      <c r="K69" s="25"/>
    </row>
    <row r="70" spans="1:8" s="22" customFormat="1" ht="18">
      <c r="A70" s="44">
        <v>81</v>
      </c>
      <c r="B70" s="67">
        <f>B4*D70</f>
        <v>676.5999999999999</v>
      </c>
      <c r="C70" s="68">
        <f>B4*E70</f>
        <v>4.8</v>
      </c>
      <c r="D70" s="87">
        <v>16.915</v>
      </c>
      <c r="E70" s="88">
        <v>0.12</v>
      </c>
      <c r="F70" s="54">
        <f t="shared" si="2"/>
        <v>681.3999999999999</v>
      </c>
      <c r="G70" s="32">
        <v>207</v>
      </c>
      <c r="H70" s="27">
        <v>233</v>
      </c>
    </row>
    <row r="71" spans="1:8" s="22" customFormat="1" ht="18">
      <c r="A71" s="46">
        <v>82</v>
      </c>
      <c r="B71" s="71">
        <f>B4*D71</f>
        <v>721.032</v>
      </c>
      <c r="C71" s="66">
        <f>B4*E71</f>
        <v>4.8</v>
      </c>
      <c r="D71" s="85">
        <v>18.0258</v>
      </c>
      <c r="E71" s="88">
        <v>0.12</v>
      </c>
      <c r="F71" s="52">
        <f t="shared" si="2"/>
        <v>725.832</v>
      </c>
      <c r="G71" s="35">
        <v>225</v>
      </c>
      <c r="H71" s="26">
        <v>246</v>
      </c>
    </row>
    <row r="72" spans="1:17" s="22" customFormat="1" ht="18">
      <c r="A72" s="47">
        <v>83</v>
      </c>
      <c r="B72" s="72">
        <f>B4*D72</f>
        <v>769.0519999999999</v>
      </c>
      <c r="C72" s="68">
        <f>B4*E72</f>
        <v>4.8</v>
      </c>
      <c r="D72" s="85">
        <v>19.2263</v>
      </c>
      <c r="E72" s="88">
        <v>0.12</v>
      </c>
      <c r="F72" s="51">
        <f t="shared" si="2"/>
        <v>773.8519999999999</v>
      </c>
      <c r="G72" s="35">
        <v>245</v>
      </c>
      <c r="H72" s="26">
        <v>264</v>
      </c>
      <c r="Q72" s="42"/>
    </row>
    <row r="73" spans="1:8" s="22" customFormat="1" ht="18">
      <c r="A73" s="46">
        <v>84</v>
      </c>
      <c r="B73" s="71">
        <f>B4*D73</f>
        <v>821.0160000000001</v>
      </c>
      <c r="C73" s="66">
        <f>B4*E73</f>
        <v>4.8</v>
      </c>
      <c r="D73" s="85">
        <v>20.5254</v>
      </c>
      <c r="E73" s="88">
        <v>0.12</v>
      </c>
      <c r="F73" s="52">
        <f t="shared" si="2"/>
        <v>825.816</v>
      </c>
      <c r="G73" s="35">
        <v>267</v>
      </c>
      <c r="H73" s="26">
        <v>284</v>
      </c>
    </row>
    <row r="74" spans="1:8" s="22" customFormat="1" ht="18.75" thickBot="1">
      <c r="A74" s="49">
        <v>85</v>
      </c>
      <c r="B74" s="74">
        <f>B4*D74</f>
        <v>877.3199999999999</v>
      </c>
      <c r="C74" s="75">
        <f>B4*E74</f>
        <v>4.8</v>
      </c>
      <c r="D74" s="91">
        <v>21.933</v>
      </c>
      <c r="E74" s="90">
        <v>0.12</v>
      </c>
      <c r="F74" s="55">
        <f t="shared" si="2"/>
        <v>882.1199999999999</v>
      </c>
      <c r="G74" s="35">
        <v>294</v>
      </c>
      <c r="H74" s="26">
        <v>308</v>
      </c>
    </row>
    <row r="75" spans="1:12" s="22" customFormat="1" ht="15">
      <c r="A75" s="77" t="s">
        <v>10</v>
      </c>
      <c r="L75" s="29"/>
    </row>
    <row r="76" ht="12.75">
      <c r="A76" s="76" t="s">
        <v>11</v>
      </c>
    </row>
  </sheetData>
  <sheetProtection password="C76D" sheet="1" selectLockedCells="1"/>
  <mergeCells count="2">
    <mergeCell ref="G4:H5"/>
    <mergeCell ref="A2:F2"/>
  </mergeCells>
  <conditionalFormatting sqref="C4">
    <cfRule type="cellIs" priority="1" dxfId="12" operator="greaterThanOrEqual" stopIfTrue="1">
      <formula>2500</formula>
    </cfRule>
    <cfRule type="cellIs" priority="2" dxfId="10" operator="greaterThanOrEqual" stopIfTrue="1">
      <formula>2500</formula>
    </cfRule>
    <cfRule type="cellIs" priority="3" dxfId="13" operator="greaterThanOrEqual" stopIfTrue="1">
      <formula>2500</formula>
    </cfRule>
    <cfRule type="cellIs" priority="4" dxfId="14" operator="greaterThanOrEqual" stopIfTrue="1">
      <formula>2500</formula>
    </cfRule>
    <cfRule type="cellIs" priority="5" dxfId="7" operator="greaterThanOrEqual" stopIfTrue="1">
      <formula>2500</formula>
    </cfRule>
    <cfRule type="cellIs" priority="6" dxfId="15" operator="lessThan" stopIfTrue="1">
      <formula>2500</formula>
    </cfRule>
    <cfRule type="cellIs" priority="7" dxfId="15" operator="lessThan" stopIfTrue="1">
      <formula>2500</formula>
    </cfRule>
    <cfRule type="cellIs" priority="8" dxfId="16" operator="between" stopIfTrue="1">
      <formula>5000</formula>
      <formula>100000</formula>
    </cfRule>
    <cfRule type="cellIs" priority="9" dxfId="15" operator="lessThan" stopIfTrue="1">
      <formula>5000</formula>
    </cfRule>
    <cfRule type="cellIs" priority="10" dxfId="15" operator="greaterThan" stopIfTrue="1">
      <formula>100000</formula>
    </cfRule>
    <cfRule type="cellIs" priority="11" dxfId="16" operator="between" stopIfTrue="1">
      <formula>5000</formula>
      <formula>100000</formula>
    </cfRule>
    <cfRule type="cellIs" priority="12" dxfId="0" operator="between" stopIfTrue="1">
      <formula>5000</formula>
      <formula>100000</formula>
    </cfRule>
  </conditionalFormatting>
  <printOptions/>
  <pageMargins left="0.25" right="0.25" top="0.75" bottom="0.75" header="0.3" footer="0.3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N17" sqref="N17"/>
    </sheetView>
  </sheetViews>
  <sheetFormatPr defaultColWidth="9.00390625" defaultRowHeight="12.75"/>
  <cols>
    <col min="1" max="1" width="11.25390625" style="0" customWidth="1"/>
    <col min="2" max="3" width="9.75390625" style="0" customWidth="1"/>
    <col min="4" max="5" width="10.125" style="0" customWidth="1"/>
    <col min="6" max="6" width="10.75390625" style="0" customWidth="1"/>
    <col min="7" max="7" width="9.875" style="0" customWidth="1"/>
    <col min="8" max="8" width="10.25390625" style="0" customWidth="1"/>
    <col min="9" max="9" width="10.375" style="0" customWidth="1"/>
    <col min="10" max="10" width="10.00390625" style="0" customWidth="1"/>
    <col min="11" max="12" width="10.125" style="0" customWidth="1"/>
    <col min="13" max="13" width="10.75390625" style="0" customWidth="1"/>
  </cols>
  <sheetData>
    <row r="1" spans="1:11" ht="15.75">
      <c r="A1" s="138" t="s">
        <v>28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ht="8.25" customHeight="1"/>
    <row r="3" ht="12.75">
      <c r="A3" t="s">
        <v>26</v>
      </c>
    </row>
    <row r="4" ht="12.75">
      <c r="A4" t="s">
        <v>22</v>
      </c>
    </row>
    <row r="5" ht="12.75">
      <c r="A5" t="s">
        <v>23</v>
      </c>
    </row>
    <row r="6" spans="1:12" ht="12.75">
      <c r="A6" t="s">
        <v>24</v>
      </c>
      <c r="L6" s="136"/>
    </row>
    <row r="7" spans="1:10" ht="12.75">
      <c r="A7" t="s">
        <v>25</v>
      </c>
      <c r="J7" t="s">
        <v>30</v>
      </c>
    </row>
    <row r="8" spans="1:10" ht="12.75">
      <c r="A8" t="s">
        <v>21</v>
      </c>
      <c r="J8" t="s">
        <v>31</v>
      </c>
    </row>
    <row r="9" ht="6.75" customHeight="1" thickBot="1"/>
    <row r="10" spans="1:13" ht="15.75" thickBot="1">
      <c r="A10" s="137" t="s">
        <v>29</v>
      </c>
      <c r="B10" s="111">
        <v>10000</v>
      </c>
      <c r="C10" s="106">
        <v>12000</v>
      </c>
      <c r="D10" s="106">
        <v>14000</v>
      </c>
      <c r="E10" s="106">
        <v>16000</v>
      </c>
      <c r="F10" s="106">
        <v>18000</v>
      </c>
      <c r="G10" s="106">
        <v>20000</v>
      </c>
      <c r="H10" s="106">
        <v>25000</v>
      </c>
      <c r="I10" s="106">
        <v>30000</v>
      </c>
      <c r="J10" s="106">
        <v>50000</v>
      </c>
      <c r="K10" s="106">
        <v>60000</v>
      </c>
      <c r="L10" s="106">
        <v>75000</v>
      </c>
      <c r="M10" s="107">
        <v>100000</v>
      </c>
    </row>
    <row r="11" spans="1:13" ht="12.75">
      <c r="A11" s="115">
        <v>18</v>
      </c>
      <c r="B11" s="139">
        <v>22.023</v>
      </c>
      <c r="C11" s="119">
        <v>22.2816</v>
      </c>
      <c r="D11" s="119">
        <v>25.995199999999997</v>
      </c>
      <c r="E11" s="119">
        <v>29.708799999999997</v>
      </c>
      <c r="F11" s="119">
        <v>33.422399999999996</v>
      </c>
      <c r="G11" s="119">
        <v>37.135999999999996</v>
      </c>
      <c r="H11" s="119">
        <v>46.419999999999995</v>
      </c>
      <c r="I11" s="119">
        <v>55.704</v>
      </c>
      <c r="J11" s="119">
        <v>92.83999999999999</v>
      </c>
      <c r="K11" s="119">
        <v>111.408</v>
      </c>
      <c r="L11" s="119">
        <v>139.26</v>
      </c>
      <c r="M11" s="125">
        <v>185.67999999999998</v>
      </c>
    </row>
    <row r="12" spans="1:13" ht="12.75">
      <c r="A12" s="116">
        <v>19</v>
      </c>
      <c r="B12" s="140">
        <v>22.532</v>
      </c>
      <c r="C12" s="120">
        <v>22.7388</v>
      </c>
      <c r="D12" s="120">
        <v>26.528599999999997</v>
      </c>
      <c r="E12" s="120">
        <v>30.318399999999997</v>
      </c>
      <c r="F12" s="120">
        <v>34.1082</v>
      </c>
      <c r="G12" s="120">
        <v>37.897999999999996</v>
      </c>
      <c r="H12" s="120">
        <v>47.372499999999995</v>
      </c>
      <c r="I12" s="120">
        <v>56.847</v>
      </c>
      <c r="J12" s="120">
        <v>94.74499999999999</v>
      </c>
      <c r="K12" s="120">
        <v>113.694</v>
      </c>
      <c r="L12" s="120">
        <v>142.1175</v>
      </c>
      <c r="M12" s="126">
        <v>189.48999999999998</v>
      </c>
    </row>
    <row r="13" spans="1:13" ht="12.75">
      <c r="A13" s="117">
        <v>20</v>
      </c>
      <c r="B13" s="141">
        <v>23.061999999999998</v>
      </c>
      <c r="C13" s="121">
        <v>23.2116</v>
      </c>
      <c r="D13" s="121">
        <v>27.0802</v>
      </c>
      <c r="E13" s="121">
        <v>30.9488</v>
      </c>
      <c r="F13" s="121">
        <v>34.817400000000006</v>
      </c>
      <c r="G13" s="121">
        <v>38.686</v>
      </c>
      <c r="H13" s="121">
        <v>48.3575</v>
      </c>
      <c r="I13" s="121">
        <v>58.029</v>
      </c>
      <c r="J13" s="121">
        <v>96.715</v>
      </c>
      <c r="K13" s="121">
        <v>116.058</v>
      </c>
      <c r="L13" s="121">
        <v>145.0725</v>
      </c>
      <c r="M13" s="127">
        <v>193.43</v>
      </c>
    </row>
    <row r="14" spans="1:13" ht="12.75">
      <c r="A14" s="118">
        <v>21</v>
      </c>
      <c r="B14" s="142">
        <v>23.612</v>
      </c>
      <c r="C14" s="120">
        <v>23.698800000000002</v>
      </c>
      <c r="D14" s="120">
        <v>27.6486</v>
      </c>
      <c r="E14" s="120">
        <v>31.598399999999998</v>
      </c>
      <c r="F14" s="120">
        <v>35.548199999999994</v>
      </c>
      <c r="G14" s="120">
        <v>39.498</v>
      </c>
      <c r="H14" s="120">
        <v>49.3725</v>
      </c>
      <c r="I14" s="120">
        <v>59.247</v>
      </c>
      <c r="J14" s="120">
        <v>98.745</v>
      </c>
      <c r="K14" s="120">
        <v>118.494</v>
      </c>
      <c r="L14" s="120">
        <v>148.1175</v>
      </c>
      <c r="M14" s="126">
        <v>197.49</v>
      </c>
    </row>
    <row r="15" spans="1:13" ht="12.75">
      <c r="A15" s="115">
        <v>22</v>
      </c>
      <c r="B15" s="143">
        <v>24.185000000000002</v>
      </c>
      <c r="C15" s="121">
        <v>24.2052</v>
      </c>
      <c r="D15" s="121">
        <v>28.2394</v>
      </c>
      <c r="E15" s="121">
        <v>32.2736</v>
      </c>
      <c r="F15" s="121">
        <v>36.3078</v>
      </c>
      <c r="G15" s="121">
        <v>40.342</v>
      </c>
      <c r="H15" s="121">
        <v>50.4275</v>
      </c>
      <c r="I15" s="121">
        <v>60.513</v>
      </c>
      <c r="J15" s="121">
        <v>100.855</v>
      </c>
      <c r="K15" s="121">
        <v>121.026</v>
      </c>
      <c r="L15" s="121">
        <v>151.2825</v>
      </c>
      <c r="M15" s="127">
        <v>201.71</v>
      </c>
    </row>
    <row r="16" spans="1:13" ht="12.75">
      <c r="A16" s="118">
        <v>23</v>
      </c>
      <c r="B16" s="142">
        <v>24.782</v>
      </c>
      <c r="C16" s="120">
        <v>24.7296</v>
      </c>
      <c r="D16" s="120">
        <v>28.851200000000002</v>
      </c>
      <c r="E16" s="120">
        <v>32.9728</v>
      </c>
      <c r="F16" s="120">
        <v>37.09440000000001</v>
      </c>
      <c r="G16" s="120">
        <v>41.216</v>
      </c>
      <c r="H16" s="120">
        <v>51.52</v>
      </c>
      <c r="I16" s="120">
        <v>61.824000000000005</v>
      </c>
      <c r="J16" s="120">
        <v>103.04</v>
      </c>
      <c r="K16" s="120">
        <v>123.64800000000001</v>
      </c>
      <c r="L16" s="120">
        <v>154.56</v>
      </c>
      <c r="M16" s="126">
        <v>206.08</v>
      </c>
    </row>
    <row r="17" spans="1:13" ht="12.75">
      <c r="A17" s="112">
        <v>24</v>
      </c>
      <c r="B17" s="144">
        <v>25.403000000000002</v>
      </c>
      <c r="C17" s="145">
        <v>25.2744</v>
      </c>
      <c r="D17" s="145">
        <v>29.4868</v>
      </c>
      <c r="E17" s="145">
        <v>33.6992</v>
      </c>
      <c r="F17" s="104">
        <v>37.91159999999999</v>
      </c>
      <c r="G17" s="104">
        <v>42.123999999999995</v>
      </c>
      <c r="H17" s="104">
        <v>52.655</v>
      </c>
      <c r="I17" s="104">
        <v>63.186</v>
      </c>
      <c r="J17" s="104">
        <v>105.31</v>
      </c>
      <c r="K17" s="104">
        <v>126.372</v>
      </c>
      <c r="L17" s="104">
        <v>157.965</v>
      </c>
      <c r="M17" s="105">
        <v>210.62</v>
      </c>
    </row>
    <row r="18" spans="1:13" ht="12.75">
      <c r="A18" s="113">
        <v>25</v>
      </c>
      <c r="B18" s="146">
        <v>26.049</v>
      </c>
      <c r="C18" s="147">
        <v>25.840799999999998</v>
      </c>
      <c r="D18" s="147">
        <v>30.147599999999997</v>
      </c>
      <c r="E18" s="147">
        <v>34.4544</v>
      </c>
      <c r="F18" s="99">
        <v>38.7612</v>
      </c>
      <c r="G18" s="99">
        <v>43.068</v>
      </c>
      <c r="H18" s="99">
        <v>53.834999999999994</v>
      </c>
      <c r="I18" s="99">
        <v>64.60199999999999</v>
      </c>
      <c r="J18" s="99">
        <v>107.66999999999999</v>
      </c>
      <c r="K18" s="99">
        <v>129.20399999999998</v>
      </c>
      <c r="L18" s="99">
        <v>161.505</v>
      </c>
      <c r="M18" s="101">
        <v>215.33999999999997</v>
      </c>
    </row>
    <row r="19" spans="1:13" ht="12.75">
      <c r="A19" s="112">
        <v>26</v>
      </c>
      <c r="B19" s="148">
        <v>26.722999999999995</v>
      </c>
      <c r="C19" s="149">
        <v>26.4276</v>
      </c>
      <c r="D19" s="149">
        <v>30.8322</v>
      </c>
      <c r="E19" s="149">
        <v>35.2368</v>
      </c>
      <c r="F19" s="98">
        <v>39.641400000000004</v>
      </c>
      <c r="G19" s="98">
        <v>44.046</v>
      </c>
      <c r="H19" s="98">
        <v>55.057500000000005</v>
      </c>
      <c r="I19" s="98">
        <v>66.069</v>
      </c>
      <c r="J19" s="98">
        <v>110.11500000000001</v>
      </c>
      <c r="K19" s="98">
        <v>132.138</v>
      </c>
      <c r="L19" s="98">
        <v>165.1725</v>
      </c>
      <c r="M19" s="100">
        <v>220.23000000000002</v>
      </c>
    </row>
    <row r="20" spans="1:13" ht="12.75">
      <c r="A20" s="113">
        <v>27</v>
      </c>
      <c r="B20" s="108">
        <v>27.426</v>
      </c>
      <c r="C20" s="99">
        <v>27.0384</v>
      </c>
      <c r="D20" s="99">
        <v>31.5448</v>
      </c>
      <c r="E20" s="99">
        <v>36.0512</v>
      </c>
      <c r="F20" s="99">
        <v>40.557599999999994</v>
      </c>
      <c r="G20" s="99">
        <v>45.064</v>
      </c>
      <c r="H20" s="99">
        <v>56.33</v>
      </c>
      <c r="I20" s="99">
        <v>67.596</v>
      </c>
      <c r="J20" s="99">
        <v>112.66</v>
      </c>
      <c r="K20" s="99">
        <v>135.192</v>
      </c>
      <c r="L20" s="99">
        <v>168.99</v>
      </c>
      <c r="M20" s="101">
        <v>225.32</v>
      </c>
    </row>
    <row r="21" spans="1:13" ht="12.75">
      <c r="A21" s="112">
        <v>28</v>
      </c>
      <c r="B21" s="109">
        <v>28.159</v>
      </c>
      <c r="C21" s="98">
        <v>27.674400000000002</v>
      </c>
      <c r="D21" s="98">
        <v>32.2868</v>
      </c>
      <c r="E21" s="98">
        <v>36.8992</v>
      </c>
      <c r="F21" s="98">
        <v>41.5116</v>
      </c>
      <c r="G21" s="98">
        <v>46.123999999999995</v>
      </c>
      <c r="H21" s="98">
        <v>57.655</v>
      </c>
      <c r="I21" s="98">
        <v>69.18599999999999</v>
      </c>
      <c r="J21" s="98">
        <v>115.31</v>
      </c>
      <c r="K21" s="98">
        <v>138.37199999999999</v>
      </c>
      <c r="L21" s="98">
        <v>172.965</v>
      </c>
      <c r="M21" s="100">
        <v>230.62</v>
      </c>
    </row>
    <row r="22" spans="1:13" ht="12.75">
      <c r="A22" s="113">
        <v>29</v>
      </c>
      <c r="B22" s="108">
        <v>28.922</v>
      </c>
      <c r="C22" s="99">
        <v>28.334400000000002</v>
      </c>
      <c r="D22" s="99">
        <v>33.0568</v>
      </c>
      <c r="E22" s="99">
        <v>37.7792</v>
      </c>
      <c r="F22" s="99">
        <v>42.501599999999996</v>
      </c>
      <c r="G22" s="99">
        <v>47.224</v>
      </c>
      <c r="H22" s="99">
        <v>59.03</v>
      </c>
      <c r="I22" s="99">
        <v>70.836</v>
      </c>
      <c r="J22" s="99">
        <v>118.06</v>
      </c>
      <c r="K22" s="99">
        <v>141.672</v>
      </c>
      <c r="L22" s="99">
        <v>177.09</v>
      </c>
      <c r="M22" s="101">
        <v>236.12</v>
      </c>
    </row>
    <row r="23" spans="1:13" ht="12.75">
      <c r="A23" s="112">
        <v>30</v>
      </c>
      <c r="B23" s="109">
        <v>29.719</v>
      </c>
      <c r="C23" s="98">
        <v>29.022000000000002</v>
      </c>
      <c r="D23" s="98">
        <v>33.859</v>
      </c>
      <c r="E23" s="98">
        <v>38.696000000000005</v>
      </c>
      <c r="F23" s="98">
        <v>43.533</v>
      </c>
      <c r="G23" s="98">
        <v>48.370000000000005</v>
      </c>
      <c r="H23" s="98">
        <v>60.462500000000006</v>
      </c>
      <c r="I23" s="98">
        <v>72.555</v>
      </c>
      <c r="J23" s="98">
        <v>120.92500000000001</v>
      </c>
      <c r="K23" s="98">
        <v>145.11</v>
      </c>
      <c r="L23" s="98">
        <v>181.38750000000002</v>
      </c>
      <c r="M23" s="100">
        <v>241.85000000000002</v>
      </c>
    </row>
    <row r="24" spans="1:13" ht="12.75">
      <c r="A24" s="113">
        <v>31</v>
      </c>
      <c r="B24" s="108">
        <v>30.551</v>
      </c>
      <c r="C24" s="99">
        <v>29.738400000000002</v>
      </c>
      <c r="D24" s="99">
        <v>34.6948</v>
      </c>
      <c r="E24" s="99">
        <v>39.6512</v>
      </c>
      <c r="F24" s="99">
        <v>44.607600000000005</v>
      </c>
      <c r="G24" s="99">
        <v>49.564</v>
      </c>
      <c r="H24" s="99">
        <v>61.955</v>
      </c>
      <c r="I24" s="99">
        <v>74.346</v>
      </c>
      <c r="J24" s="99">
        <v>123.91</v>
      </c>
      <c r="K24" s="99">
        <v>148.692</v>
      </c>
      <c r="L24" s="99">
        <v>185.865</v>
      </c>
      <c r="M24" s="101">
        <v>247.82</v>
      </c>
    </row>
    <row r="25" spans="1:13" ht="12.75">
      <c r="A25" s="112">
        <v>32</v>
      </c>
      <c r="B25" s="109">
        <v>31.419</v>
      </c>
      <c r="C25" s="98">
        <v>30.483600000000003</v>
      </c>
      <c r="D25" s="98">
        <v>35.5642</v>
      </c>
      <c r="E25" s="98">
        <v>40.644800000000004</v>
      </c>
      <c r="F25" s="98">
        <v>45.72540000000001</v>
      </c>
      <c r="G25" s="98">
        <v>50.806000000000004</v>
      </c>
      <c r="H25" s="98">
        <v>63.5075</v>
      </c>
      <c r="I25" s="98">
        <v>76.209</v>
      </c>
      <c r="J25" s="98">
        <v>127.015</v>
      </c>
      <c r="K25" s="98">
        <v>152.418</v>
      </c>
      <c r="L25" s="98">
        <v>190.5225</v>
      </c>
      <c r="M25" s="100">
        <v>254.03</v>
      </c>
    </row>
    <row r="26" spans="1:13" ht="12.75">
      <c r="A26" s="113">
        <v>33</v>
      </c>
      <c r="B26" s="108">
        <v>32.326</v>
      </c>
      <c r="C26" s="99">
        <v>31.258800000000004</v>
      </c>
      <c r="D26" s="99">
        <v>36.4686</v>
      </c>
      <c r="E26" s="99">
        <v>41.6784</v>
      </c>
      <c r="F26" s="99">
        <v>46.8882</v>
      </c>
      <c r="G26" s="99">
        <v>52.098</v>
      </c>
      <c r="H26" s="99">
        <v>65.1225</v>
      </c>
      <c r="I26" s="99">
        <v>78.14699999999999</v>
      </c>
      <c r="J26" s="99">
        <v>130.245</v>
      </c>
      <c r="K26" s="99">
        <v>156.29399999999998</v>
      </c>
      <c r="L26" s="99">
        <v>195.3675</v>
      </c>
      <c r="M26" s="101">
        <v>260.49</v>
      </c>
    </row>
    <row r="27" spans="1:13" ht="12.75">
      <c r="A27" s="112">
        <v>34</v>
      </c>
      <c r="B27" s="109">
        <v>33.273</v>
      </c>
      <c r="C27" s="98">
        <v>32.0676</v>
      </c>
      <c r="D27" s="98">
        <v>37.4122</v>
      </c>
      <c r="E27" s="98">
        <v>42.7568</v>
      </c>
      <c r="F27" s="98">
        <v>48.1014</v>
      </c>
      <c r="G27" s="98">
        <v>53.44599999999999</v>
      </c>
      <c r="H27" s="98">
        <v>66.8075</v>
      </c>
      <c r="I27" s="98">
        <v>80.16899999999998</v>
      </c>
      <c r="J27" s="98">
        <v>133.615</v>
      </c>
      <c r="K27" s="98">
        <v>160.33799999999997</v>
      </c>
      <c r="L27" s="98">
        <v>200.42249999999999</v>
      </c>
      <c r="M27" s="100">
        <v>267.23</v>
      </c>
    </row>
    <row r="28" spans="1:13" ht="12.75">
      <c r="A28" s="113">
        <v>35</v>
      </c>
      <c r="B28" s="108">
        <v>34.264</v>
      </c>
      <c r="C28" s="99">
        <v>32.911199999999994</v>
      </c>
      <c r="D28" s="99">
        <v>38.3964</v>
      </c>
      <c r="E28" s="99">
        <v>43.8816</v>
      </c>
      <c r="F28" s="99">
        <v>49.3668</v>
      </c>
      <c r="G28" s="99">
        <v>54.852</v>
      </c>
      <c r="H28" s="99">
        <v>68.565</v>
      </c>
      <c r="I28" s="99">
        <v>82.27799999999999</v>
      </c>
      <c r="J28" s="99">
        <v>137.13</v>
      </c>
      <c r="K28" s="99">
        <v>164.55599999999998</v>
      </c>
      <c r="L28" s="99">
        <v>205.695</v>
      </c>
      <c r="M28" s="101">
        <v>274.26</v>
      </c>
    </row>
    <row r="29" spans="1:13" ht="12.75">
      <c r="A29" s="112">
        <v>36</v>
      </c>
      <c r="B29" s="109">
        <v>28.159</v>
      </c>
      <c r="C29" s="98">
        <v>33.7908</v>
      </c>
      <c r="D29" s="98">
        <v>39.422599999999996</v>
      </c>
      <c r="E29" s="98">
        <v>45.0544</v>
      </c>
      <c r="F29" s="98">
        <v>50.6862</v>
      </c>
      <c r="G29" s="98">
        <v>56.318</v>
      </c>
      <c r="H29" s="98">
        <v>70.3975</v>
      </c>
      <c r="I29" s="98">
        <v>84.47699999999999</v>
      </c>
      <c r="J29" s="98">
        <v>140.795</v>
      </c>
      <c r="K29" s="98">
        <v>168.95399999999998</v>
      </c>
      <c r="L29" s="98">
        <v>211.1925</v>
      </c>
      <c r="M29" s="100">
        <v>281.59</v>
      </c>
    </row>
    <row r="30" spans="1:13" ht="12.75">
      <c r="A30" s="113">
        <v>37</v>
      </c>
      <c r="B30" s="108">
        <v>28.922</v>
      </c>
      <c r="C30" s="99">
        <v>34.7064</v>
      </c>
      <c r="D30" s="99">
        <v>40.4908</v>
      </c>
      <c r="E30" s="99">
        <v>46.275200000000005</v>
      </c>
      <c r="F30" s="99">
        <v>52.0596</v>
      </c>
      <c r="G30" s="99">
        <v>57.844</v>
      </c>
      <c r="H30" s="99">
        <v>72.305</v>
      </c>
      <c r="I30" s="99">
        <v>86.766</v>
      </c>
      <c r="J30" s="99">
        <v>144.61</v>
      </c>
      <c r="K30" s="99">
        <v>173.532</v>
      </c>
      <c r="L30" s="99">
        <v>216.91500000000002</v>
      </c>
      <c r="M30" s="101">
        <v>289.22</v>
      </c>
    </row>
    <row r="31" spans="1:13" ht="12.75">
      <c r="A31" s="112">
        <v>38</v>
      </c>
      <c r="B31" s="109">
        <v>29.719</v>
      </c>
      <c r="C31" s="98">
        <v>35.6628</v>
      </c>
      <c r="D31" s="98">
        <v>41.6066</v>
      </c>
      <c r="E31" s="98">
        <v>47.5504</v>
      </c>
      <c r="F31" s="98">
        <v>53.494200000000006</v>
      </c>
      <c r="G31" s="98">
        <v>59.438</v>
      </c>
      <c r="H31" s="98">
        <v>74.2975</v>
      </c>
      <c r="I31" s="98">
        <v>89.157</v>
      </c>
      <c r="J31" s="98">
        <v>148.595</v>
      </c>
      <c r="K31" s="98">
        <v>178.314</v>
      </c>
      <c r="L31" s="98">
        <v>222.8925</v>
      </c>
      <c r="M31" s="100">
        <v>297.19</v>
      </c>
    </row>
    <row r="32" spans="1:13" ht="12.75">
      <c r="A32" s="113">
        <v>39</v>
      </c>
      <c r="B32" s="108">
        <v>30.551</v>
      </c>
      <c r="C32" s="99">
        <v>36.661199999999994</v>
      </c>
      <c r="D32" s="99">
        <v>42.7714</v>
      </c>
      <c r="E32" s="99">
        <v>48.8816</v>
      </c>
      <c r="F32" s="99">
        <v>54.9918</v>
      </c>
      <c r="G32" s="99">
        <v>61.102</v>
      </c>
      <c r="H32" s="99">
        <v>76.3775</v>
      </c>
      <c r="I32" s="99">
        <v>91.65299999999999</v>
      </c>
      <c r="J32" s="99">
        <v>152.755</v>
      </c>
      <c r="K32" s="99">
        <v>183.30599999999998</v>
      </c>
      <c r="L32" s="99">
        <v>229.1325</v>
      </c>
      <c r="M32" s="101">
        <v>305.51</v>
      </c>
    </row>
    <row r="33" spans="1:13" ht="12.75">
      <c r="A33" s="112">
        <v>40</v>
      </c>
      <c r="B33" s="109">
        <v>31.419</v>
      </c>
      <c r="C33" s="98">
        <v>37.702799999999996</v>
      </c>
      <c r="D33" s="98">
        <v>43.9866</v>
      </c>
      <c r="E33" s="98">
        <v>50.2704</v>
      </c>
      <c r="F33" s="98">
        <v>56.554199999999994</v>
      </c>
      <c r="G33" s="98">
        <v>62.838</v>
      </c>
      <c r="H33" s="98">
        <v>78.5475</v>
      </c>
      <c r="I33" s="98">
        <v>94.25699999999999</v>
      </c>
      <c r="J33" s="98">
        <v>157.095</v>
      </c>
      <c r="K33" s="98">
        <v>188.51399999999998</v>
      </c>
      <c r="L33" s="98">
        <v>235.6425</v>
      </c>
      <c r="M33" s="100">
        <v>314.19</v>
      </c>
    </row>
    <row r="34" spans="1:13" ht="12.75">
      <c r="A34" s="113">
        <v>41</v>
      </c>
      <c r="B34" s="108">
        <v>32.326</v>
      </c>
      <c r="C34" s="99">
        <v>38.791199999999996</v>
      </c>
      <c r="D34" s="99">
        <v>45.2564</v>
      </c>
      <c r="E34" s="99">
        <v>51.7216</v>
      </c>
      <c r="F34" s="99">
        <v>58.186800000000005</v>
      </c>
      <c r="G34" s="99">
        <v>64.652</v>
      </c>
      <c r="H34" s="99">
        <v>80.815</v>
      </c>
      <c r="I34" s="99">
        <v>96.978</v>
      </c>
      <c r="J34" s="99">
        <v>161.63</v>
      </c>
      <c r="K34" s="99">
        <v>193.956</v>
      </c>
      <c r="L34" s="99">
        <v>242.445</v>
      </c>
      <c r="M34" s="101">
        <v>323.26</v>
      </c>
    </row>
    <row r="35" spans="1:13" ht="12.75">
      <c r="A35" s="112">
        <v>42</v>
      </c>
      <c r="B35" s="109">
        <v>33.273</v>
      </c>
      <c r="C35" s="98">
        <v>39.9276</v>
      </c>
      <c r="D35" s="98">
        <v>46.5822</v>
      </c>
      <c r="E35" s="98">
        <v>53.2368</v>
      </c>
      <c r="F35" s="98">
        <v>59.891400000000004</v>
      </c>
      <c r="G35" s="98">
        <v>66.546</v>
      </c>
      <c r="H35" s="98">
        <v>83.1825</v>
      </c>
      <c r="I35" s="98">
        <v>99.81899999999999</v>
      </c>
      <c r="J35" s="98">
        <v>166.365</v>
      </c>
      <c r="K35" s="98">
        <v>199.63799999999998</v>
      </c>
      <c r="L35" s="98">
        <v>249.5475</v>
      </c>
      <c r="M35" s="100">
        <v>332.73</v>
      </c>
    </row>
    <row r="36" spans="1:13" ht="13.5" thickBot="1">
      <c r="A36" s="114">
        <v>43</v>
      </c>
      <c r="B36" s="110">
        <v>34.264</v>
      </c>
      <c r="C36" s="102">
        <v>41.1168</v>
      </c>
      <c r="D36" s="102">
        <v>47.9696</v>
      </c>
      <c r="E36" s="102">
        <v>54.8224</v>
      </c>
      <c r="F36" s="102">
        <v>61.675200000000004</v>
      </c>
      <c r="G36" s="102">
        <v>68.528</v>
      </c>
      <c r="H36" s="102">
        <v>85.66</v>
      </c>
      <c r="I36" s="102">
        <v>102.792</v>
      </c>
      <c r="J36" s="102">
        <v>171.32</v>
      </c>
      <c r="K36" s="102">
        <v>205.584</v>
      </c>
      <c r="L36" s="102">
        <v>256.98</v>
      </c>
      <c r="M36" s="103">
        <v>342.64</v>
      </c>
    </row>
  </sheetData>
  <sheetProtection password="C76D"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Q15" sqref="Q15"/>
    </sheetView>
  </sheetViews>
  <sheetFormatPr defaultColWidth="9.00390625" defaultRowHeight="12.75"/>
  <cols>
    <col min="1" max="1" width="11.625" style="0" customWidth="1"/>
    <col min="2" max="4" width="10.00390625" style="0" customWidth="1"/>
    <col min="5" max="5" width="9.875" style="0" customWidth="1"/>
    <col min="6" max="6" width="10.25390625" style="0" customWidth="1"/>
    <col min="7" max="7" width="10.00390625" style="0" customWidth="1"/>
    <col min="8" max="8" width="10.125" style="0" customWidth="1"/>
    <col min="9" max="9" width="10.00390625" style="0" customWidth="1"/>
    <col min="10" max="10" width="10.125" style="0" customWidth="1"/>
    <col min="11" max="11" width="10.00390625" style="0" customWidth="1"/>
    <col min="12" max="12" width="11.00390625" style="0" customWidth="1"/>
    <col min="13" max="13" width="10.75390625" style="0" customWidth="1"/>
  </cols>
  <sheetData>
    <row r="1" spans="1:11" ht="15.75">
      <c r="A1" s="138" t="s">
        <v>28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ht="8.25" customHeight="1"/>
    <row r="3" ht="12.75">
      <c r="A3" t="s">
        <v>26</v>
      </c>
    </row>
    <row r="4" ht="12.75">
      <c r="A4" t="s">
        <v>22</v>
      </c>
    </row>
    <row r="5" ht="12.75">
      <c r="A5" t="s">
        <v>23</v>
      </c>
    </row>
    <row r="6" spans="1:12" ht="12.75">
      <c r="A6" t="s">
        <v>24</v>
      </c>
      <c r="L6" s="136"/>
    </row>
    <row r="7" spans="1:10" ht="12.75">
      <c r="A7" t="s">
        <v>25</v>
      </c>
      <c r="J7" t="s">
        <v>30</v>
      </c>
    </row>
    <row r="8" spans="1:10" ht="12.75">
      <c r="A8" t="s">
        <v>21</v>
      </c>
      <c r="J8" t="s">
        <v>32</v>
      </c>
    </row>
    <row r="9" ht="6.75" customHeight="1" thickBot="1"/>
    <row r="10" spans="1:13" ht="15.75" thickBot="1">
      <c r="A10" s="137" t="s">
        <v>29</v>
      </c>
      <c r="B10" s="111">
        <v>8000</v>
      </c>
      <c r="C10" s="106">
        <v>9000</v>
      </c>
      <c r="D10" s="106">
        <v>10000</v>
      </c>
      <c r="E10" s="106">
        <v>12000</v>
      </c>
      <c r="F10" s="106">
        <v>14000</v>
      </c>
      <c r="G10" s="106">
        <v>16000</v>
      </c>
      <c r="H10" s="106">
        <v>18000</v>
      </c>
      <c r="I10" s="106">
        <v>20000</v>
      </c>
      <c r="J10" s="106">
        <v>25000</v>
      </c>
      <c r="K10" s="106">
        <v>30000</v>
      </c>
      <c r="L10" s="106">
        <v>35000</v>
      </c>
      <c r="M10" s="107">
        <v>40000</v>
      </c>
    </row>
    <row r="11" spans="1:13" ht="12.75">
      <c r="A11" s="115">
        <v>40</v>
      </c>
      <c r="B11" s="139">
        <v>25.1352</v>
      </c>
      <c r="C11" s="119">
        <v>28.277099999999997</v>
      </c>
      <c r="D11" s="119">
        <v>31.419</v>
      </c>
      <c r="E11" s="119">
        <v>37.702799999999996</v>
      </c>
      <c r="F11" s="119">
        <v>43.9866</v>
      </c>
      <c r="G11" s="119">
        <v>50.2704</v>
      </c>
      <c r="H11" s="119">
        <v>56.554199999999994</v>
      </c>
      <c r="I11" s="119">
        <v>62.838</v>
      </c>
      <c r="J11" s="119">
        <v>78.5475</v>
      </c>
      <c r="K11" s="119">
        <v>94.25699999999999</v>
      </c>
      <c r="L11" s="119">
        <v>109.96650000000001</v>
      </c>
      <c r="M11" s="125">
        <v>125.676</v>
      </c>
    </row>
    <row r="12" spans="1:13" ht="12.75">
      <c r="A12" s="116">
        <v>41</v>
      </c>
      <c r="B12" s="140">
        <v>25.8608</v>
      </c>
      <c r="C12" s="120">
        <v>29.093400000000003</v>
      </c>
      <c r="D12" s="120">
        <v>32.326</v>
      </c>
      <c r="E12" s="120">
        <v>38.791199999999996</v>
      </c>
      <c r="F12" s="120">
        <v>45.2564</v>
      </c>
      <c r="G12" s="120">
        <v>51.7216</v>
      </c>
      <c r="H12" s="120">
        <v>58.186800000000005</v>
      </c>
      <c r="I12" s="120">
        <v>64.652</v>
      </c>
      <c r="J12" s="120">
        <v>80.815</v>
      </c>
      <c r="K12" s="120">
        <v>96.978</v>
      </c>
      <c r="L12" s="120">
        <v>113.141</v>
      </c>
      <c r="M12" s="126">
        <v>129.304</v>
      </c>
    </row>
    <row r="13" spans="1:13" ht="12.75">
      <c r="A13" s="117">
        <v>42</v>
      </c>
      <c r="B13" s="141">
        <v>26.6184</v>
      </c>
      <c r="C13" s="121">
        <v>29.945700000000002</v>
      </c>
      <c r="D13" s="121">
        <v>33.273</v>
      </c>
      <c r="E13" s="121">
        <v>39.9276</v>
      </c>
      <c r="F13" s="121">
        <v>46.5822</v>
      </c>
      <c r="G13" s="121">
        <v>53.2368</v>
      </c>
      <c r="H13" s="121">
        <v>59.891400000000004</v>
      </c>
      <c r="I13" s="121">
        <v>66.546</v>
      </c>
      <c r="J13" s="121">
        <v>83.1825</v>
      </c>
      <c r="K13" s="121">
        <v>99.81899999999999</v>
      </c>
      <c r="L13" s="121">
        <v>116.4555</v>
      </c>
      <c r="M13" s="127">
        <v>133.092</v>
      </c>
    </row>
    <row r="14" spans="1:13" ht="12.75">
      <c r="A14" s="118">
        <v>43</v>
      </c>
      <c r="B14" s="142">
        <v>27.4112</v>
      </c>
      <c r="C14" s="120">
        <v>30.837600000000002</v>
      </c>
      <c r="D14" s="120">
        <v>34.264</v>
      </c>
      <c r="E14" s="120">
        <v>41.1168</v>
      </c>
      <c r="F14" s="120">
        <v>47.9696</v>
      </c>
      <c r="G14" s="120">
        <v>54.8224</v>
      </c>
      <c r="H14" s="120">
        <v>61.675200000000004</v>
      </c>
      <c r="I14" s="120">
        <v>68.528</v>
      </c>
      <c r="J14" s="120">
        <v>85.66</v>
      </c>
      <c r="K14" s="120">
        <v>102.792</v>
      </c>
      <c r="L14" s="120">
        <v>119.924</v>
      </c>
      <c r="M14" s="126">
        <v>137.056</v>
      </c>
    </row>
    <row r="15" spans="1:13" ht="12.75">
      <c r="A15" s="115">
        <v>44</v>
      </c>
      <c r="B15" s="143">
        <v>28.240000000000002</v>
      </c>
      <c r="C15" s="121">
        <v>31.770000000000003</v>
      </c>
      <c r="D15" s="121">
        <v>35.300000000000004</v>
      </c>
      <c r="E15" s="121">
        <v>42.36</v>
      </c>
      <c r="F15" s="121">
        <v>49.42</v>
      </c>
      <c r="G15" s="121">
        <v>56.480000000000004</v>
      </c>
      <c r="H15" s="121">
        <v>63.540000000000006</v>
      </c>
      <c r="I15" s="121">
        <v>70.60000000000001</v>
      </c>
      <c r="J15" s="121">
        <v>88.25</v>
      </c>
      <c r="K15" s="121">
        <v>105.9</v>
      </c>
      <c r="L15" s="121">
        <v>123.55000000000001</v>
      </c>
      <c r="M15" s="127">
        <v>141.20000000000002</v>
      </c>
    </row>
    <row r="16" spans="1:13" ht="12.75">
      <c r="A16" s="118">
        <v>45</v>
      </c>
      <c r="B16" s="142">
        <v>29.107200000000002</v>
      </c>
      <c r="C16" s="120">
        <v>32.7456</v>
      </c>
      <c r="D16" s="120">
        <v>36.38400000000001</v>
      </c>
      <c r="E16" s="120">
        <v>43.6608</v>
      </c>
      <c r="F16" s="120">
        <v>50.9376</v>
      </c>
      <c r="G16" s="120">
        <v>58.214400000000005</v>
      </c>
      <c r="H16" s="120">
        <v>65.4912</v>
      </c>
      <c r="I16" s="120">
        <v>72.76800000000001</v>
      </c>
      <c r="J16" s="120">
        <v>90.96000000000001</v>
      </c>
      <c r="K16" s="120">
        <v>109.152</v>
      </c>
      <c r="L16" s="120">
        <v>127.34400000000001</v>
      </c>
      <c r="M16" s="126">
        <v>145.53600000000003</v>
      </c>
    </row>
    <row r="17" spans="1:13" ht="12.75">
      <c r="A17" s="112">
        <v>46</v>
      </c>
      <c r="B17" s="144">
        <v>30.0152</v>
      </c>
      <c r="C17" s="145">
        <v>33.7671</v>
      </c>
      <c r="D17" s="145">
        <v>37.519000000000005</v>
      </c>
      <c r="E17" s="145">
        <v>45.0228</v>
      </c>
      <c r="F17" s="104">
        <v>52.526599999999995</v>
      </c>
      <c r="G17" s="104">
        <v>60.0304</v>
      </c>
      <c r="H17" s="104">
        <v>67.5342</v>
      </c>
      <c r="I17" s="104">
        <v>75.03800000000001</v>
      </c>
      <c r="J17" s="104">
        <v>93.7975</v>
      </c>
      <c r="K17" s="104">
        <v>112.55699999999999</v>
      </c>
      <c r="L17" s="104">
        <v>131.3165</v>
      </c>
      <c r="M17" s="105">
        <v>150.07600000000002</v>
      </c>
    </row>
    <row r="18" spans="1:13" ht="12.75">
      <c r="A18" s="113">
        <v>47</v>
      </c>
      <c r="B18" s="108">
        <v>30.9648</v>
      </c>
      <c r="C18" s="99">
        <v>34.8354</v>
      </c>
      <c r="D18" s="99">
        <v>38.706</v>
      </c>
      <c r="E18" s="99">
        <v>46.447199999999995</v>
      </c>
      <c r="F18" s="99">
        <v>54.1884</v>
      </c>
      <c r="G18" s="99">
        <v>61.9296</v>
      </c>
      <c r="H18" s="99">
        <v>69.6708</v>
      </c>
      <c r="I18" s="99">
        <v>77.412</v>
      </c>
      <c r="J18" s="99">
        <v>96.765</v>
      </c>
      <c r="K18" s="99">
        <v>116.118</v>
      </c>
      <c r="L18" s="99">
        <v>135.47099999999998</v>
      </c>
      <c r="M18" s="101">
        <v>154.824</v>
      </c>
    </row>
    <row r="19" spans="1:13" ht="12.75">
      <c r="A19" s="112">
        <v>48</v>
      </c>
      <c r="B19" s="109">
        <v>31.9592</v>
      </c>
      <c r="C19" s="98">
        <v>35.9541</v>
      </c>
      <c r="D19" s="98">
        <v>39.949</v>
      </c>
      <c r="E19" s="98">
        <v>47.93879999999999</v>
      </c>
      <c r="F19" s="98">
        <v>55.928599999999996</v>
      </c>
      <c r="G19" s="98">
        <v>63.9184</v>
      </c>
      <c r="H19" s="98">
        <v>71.9082</v>
      </c>
      <c r="I19" s="98">
        <v>79.898</v>
      </c>
      <c r="J19" s="98">
        <v>99.87249999999999</v>
      </c>
      <c r="K19" s="98">
        <v>119.847</v>
      </c>
      <c r="L19" s="98">
        <v>139.8215</v>
      </c>
      <c r="M19" s="100">
        <v>159.796</v>
      </c>
    </row>
    <row r="20" spans="1:13" ht="12.75">
      <c r="A20" s="113">
        <v>49</v>
      </c>
      <c r="B20" s="108">
        <v>32.9992</v>
      </c>
      <c r="C20" s="99">
        <v>37.1241</v>
      </c>
      <c r="D20" s="99">
        <v>41.249</v>
      </c>
      <c r="E20" s="99">
        <v>49.4988</v>
      </c>
      <c r="F20" s="99">
        <v>57.7486</v>
      </c>
      <c r="G20" s="99">
        <v>65.9984</v>
      </c>
      <c r="H20" s="99">
        <v>74.2482</v>
      </c>
      <c r="I20" s="99">
        <v>82.498</v>
      </c>
      <c r="J20" s="99">
        <v>103.1225</v>
      </c>
      <c r="K20" s="99">
        <v>123.747</v>
      </c>
      <c r="L20" s="99">
        <v>144.3715</v>
      </c>
      <c r="M20" s="101">
        <v>164.996</v>
      </c>
    </row>
    <row r="21" spans="1:13" ht="12.75">
      <c r="A21" s="112">
        <v>50</v>
      </c>
      <c r="B21" s="109">
        <v>34.0888</v>
      </c>
      <c r="C21" s="98">
        <v>38.3499</v>
      </c>
      <c r="D21" s="98">
        <v>42.611000000000004</v>
      </c>
      <c r="E21" s="98">
        <v>51.133199999999995</v>
      </c>
      <c r="F21" s="98">
        <v>59.65539999999999</v>
      </c>
      <c r="G21" s="98">
        <v>68.1776</v>
      </c>
      <c r="H21" s="98">
        <v>76.6998</v>
      </c>
      <c r="I21" s="98">
        <v>85.22200000000001</v>
      </c>
      <c r="J21" s="98">
        <v>106.52749999999999</v>
      </c>
      <c r="K21" s="98">
        <v>127.83299999999998</v>
      </c>
      <c r="L21" s="98">
        <v>149.1385</v>
      </c>
      <c r="M21" s="100">
        <v>170.44400000000002</v>
      </c>
    </row>
    <row r="22" spans="1:13" ht="12.75">
      <c r="A22" s="113">
        <v>51</v>
      </c>
      <c r="B22" s="108">
        <v>35.2304</v>
      </c>
      <c r="C22" s="99">
        <v>39.6342</v>
      </c>
      <c r="D22" s="99">
        <v>44.038000000000004</v>
      </c>
      <c r="E22" s="99">
        <v>52.845600000000005</v>
      </c>
      <c r="F22" s="99">
        <v>61.653200000000005</v>
      </c>
      <c r="G22" s="99">
        <v>70.4608</v>
      </c>
      <c r="H22" s="99">
        <v>79.2684</v>
      </c>
      <c r="I22" s="99">
        <v>88.07600000000001</v>
      </c>
      <c r="J22" s="99">
        <v>110.09500000000001</v>
      </c>
      <c r="K22" s="99">
        <v>132.114</v>
      </c>
      <c r="L22" s="99">
        <v>154.133</v>
      </c>
      <c r="M22" s="101">
        <v>176.15200000000002</v>
      </c>
    </row>
    <row r="23" spans="1:13" ht="12.75">
      <c r="A23" s="112">
        <v>52</v>
      </c>
      <c r="B23" s="109">
        <v>36.4248</v>
      </c>
      <c r="C23" s="98">
        <v>40.97789999999999</v>
      </c>
      <c r="D23" s="98">
        <v>45.531</v>
      </c>
      <c r="E23" s="98">
        <v>54.63719999999999</v>
      </c>
      <c r="F23" s="98">
        <v>63.743399999999994</v>
      </c>
      <c r="G23" s="98">
        <v>72.8496</v>
      </c>
      <c r="H23" s="98">
        <v>81.95579999999998</v>
      </c>
      <c r="I23" s="98">
        <v>91.062</v>
      </c>
      <c r="J23" s="98">
        <v>113.82749999999999</v>
      </c>
      <c r="K23" s="98">
        <v>136.593</v>
      </c>
      <c r="L23" s="98">
        <v>159.35849999999996</v>
      </c>
      <c r="M23" s="100">
        <v>182.124</v>
      </c>
    </row>
    <row r="24" spans="1:13" ht="12.75">
      <c r="A24" s="113">
        <v>53</v>
      </c>
      <c r="B24" s="108">
        <v>37.6768</v>
      </c>
      <c r="C24" s="99">
        <v>42.386399999999995</v>
      </c>
      <c r="D24" s="99">
        <v>47.096000000000004</v>
      </c>
      <c r="E24" s="99">
        <v>56.51519999999999</v>
      </c>
      <c r="F24" s="99">
        <v>65.93440000000001</v>
      </c>
      <c r="G24" s="99">
        <v>75.3536</v>
      </c>
      <c r="H24" s="99">
        <v>84.77279999999999</v>
      </c>
      <c r="I24" s="99">
        <v>94.19200000000001</v>
      </c>
      <c r="J24" s="99">
        <v>117.74</v>
      </c>
      <c r="K24" s="99">
        <v>141.28799999999998</v>
      </c>
      <c r="L24" s="99">
        <v>164.83599999999998</v>
      </c>
      <c r="M24" s="101">
        <v>188.38400000000001</v>
      </c>
    </row>
    <row r="25" spans="1:13" ht="12.75">
      <c r="A25" s="112">
        <v>54</v>
      </c>
      <c r="B25" s="109">
        <v>38.9896</v>
      </c>
      <c r="C25" s="98">
        <v>43.8633</v>
      </c>
      <c r="D25" s="98">
        <v>48.73700000000001</v>
      </c>
      <c r="E25" s="98">
        <v>58.4844</v>
      </c>
      <c r="F25" s="98">
        <v>68.2318</v>
      </c>
      <c r="G25" s="98">
        <v>77.9792</v>
      </c>
      <c r="H25" s="98">
        <v>87.7266</v>
      </c>
      <c r="I25" s="98">
        <v>97.47400000000002</v>
      </c>
      <c r="J25" s="98">
        <v>121.8425</v>
      </c>
      <c r="K25" s="98">
        <v>146.211</v>
      </c>
      <c r="L25" s="98">
        <v>170.5795</v>
      </c>
      <c r="M25" s="100">
        <v>194.94800000000004</v>
      </c>
    </row>
    <row r="26" spans="1:13" ht="12.75">
      <c r="A26" s="113">
        <v>55</v>
      </c>
      <c r="B26" s="108">
        <v>40.3664</v>
      </c>
      <c r="C26" s="99">
        <v>45.4122</v>
      </c>
      <c r="D26" s="99">
        <v>50.458</v>
      </c>
      <c r="E26" s="99">
        <v>60.5496</v>
      </c>
      <c r="F26" s="99">
        <v>70.6412</v>
      </c>
      <c r="G26" s="99">
        <v>80.7328</v>
      </c>
      <c r="H26" s="99">
        <v>90.8244</v>
      </c>
      <c r="I26" s="99">
        <v>100.916</v>
      </c>
      <c r="J26" s="99">
        <v>126.145</v>
      </c>
      <c r="K26" s="99">
        <v>151.374</v>
      </c>
      <c r="L26" s="99">
        <v>176.60299999999998</v>
      </c>
      <c r="M26" s="101">
        <v>201.832</v>
      </c>
    </row>
    <row r="27" spans="1:13" ht="12.75">
      <c r="A27" s="112">
        <v>56</v>
      </c>
      <c r="B27" s="109">
        <v>41.812</v>
      </c>
      <c r="C27" s="98">
        <v>47.03849999999999</v>
      </c>
      <c r="D27" s="98">
        <v>52.265</v>
      </c>
      <c r="E27" s="98">
        <v>62.71799999999999</v>
      </c>
      <c r="F27" s="98">
        <v>73.171</v>
      </c>
      <c r="G27" s="98">
        <v>83.624</v>
      </c>
      <c r="H27" s="98">
        <v>94.07699999999998</v>
      </c>
      <c r="I27" s="98">
        <v>104.53</v>
      </c>
      <c r="J27" s="98">
        <v>130.6625</v>
      </c>
      <c r="K27" s="98">
        <v>156.795</v>
      </c>
      <c r="L27" s="98">
        <v>182.92749999999998</v>
      </c>
      <c r="M27" s="100">
        <v>209.06</v>
      </c>
    </row>
    <row r="28" spans="1:13" ht="12.75">
      <c r="A28" s="113">
        <v>57</v>
      </c>
      <c r="B28" s="108">
        <v>43.3304</v>
      </c>
      <c r="C28" s="99">
        <v>48.7467</v>
      </c>
      <c r="D28" s="99">
        <v>54.163</v>
      </c>
      <c r="E28" s="99">
        <v>64.9956</v>
      </c>
      <c r="F28" s="99">
        <v>75.8282</v>
      </c>
      <c r="G28" s="99">
        <v>86.6608</v>
      </c>
      <c r="H28" s="99">
        <v>97.4934</v>
      </c>
      <c r="I28" s="99">
        <v>108.326</v>
      </c>
      <c r="J28" s="99">
        <v>135.4075</v>
      </c>
      <c r="K28" s="99">
        <v>162.48899999999998</v>
      </c>
      <c r="L28" s="99">
        <v>189.57049999999998</v>
      </c>
      <c r="M28" s="101">
        <v>216.652</v>
      </c>
    </row>
    <row r="29" spans="1:13" ht="12.75">
      <c r="A29" s="112">
        <v>58</v>
      </c>
      <c r="B29" s="109">
        <v>44.9272</v>
      </c>
      <c r="C29" s="98">
        <v>50.543099999999995</v>
      </c>
      <c r="D29" s="98">
        <v>56.159</v>
      </c>
      <c r="E29" s="98">
        <v>67.3908</v>
      </c>
      <c r="F29" s="98">
        <v>78.6226</v>
      </c>
      <c r="G29" s="98">
        <v>89.8544</v>
      </c>
      <c r="H29" s="98">
        <v>101.08619999999999</v>
      </c>
      <c r="I29" s="98">
        <v>112.318</v>
      </c>
      <c r="J29" s="98">
        <v>140.3975</v>
      </c>
      <c r="K29" s="98">
        <v>168.47699999999998</v>
      </c>
      <c r="L29" s="98">
        <v>196.55649999999997</v>
      </c>
      <c r="M29" s="100">
        <v>224.636</v>
      </c>
    </row>
    <row r="30" spans="1:13" ht="12.75">
      <c r="A30" s="113">
        <v>59</v>
      </c>
      <c r="B30" s="108">
        <v>46.608000000000004</v>
      </c>
      <c r="C30" s="99">
        <v>52.434000000000005</v>
      </c>
      <c r="D30" s="99">
        <v>58.260000000000005</v>
      </c>
      <c r="E30" s="99">
        <v>69.912</v>
      </c>
      <c r="F30" s="99">
        <v>81.56400000000001</v>
      </c>
      <c r="G30" s="99">
        <v>93.21600000000001</v>
      </c>
      <c r="H30" s="99">
        <v>104.86800000000001</v>
      </c>
      <c r="I30" s="99">
        <v>116.52000000000001</v>
      </c>
      <c r="J30" s="99">
        <v>145.65</v>
      </c>
      <c r="K30" s="99">
        <v>174.78</v>
      </c>
      <c r="L30" s="99">
        <v>203.91</v>
      </c>
      <c r="M30" s="101">
        <v>233.04000000000002</v>
      </c>
    </row>
    <row r="31" spans="1:13" ht="12.75">
      <c r="A31" s="112">
        <v>60</v>
      </c>
      <c r="B31" s="109">
        <v>48.3792</v>
      </c>
      <c r="C31" s="98">
        <v>54.42659999999999</v>
      </c>
      <c r="D31" s="98">
        <v>60.474</v>
      </c>
      <c r="E31" s="98">
        <v>72.5688</v>
      </c>
      <c r="F31" s="98">
        <v>84.6636</v>
      </c>
      <c r="G31" s="98">
        <v>96.7584</v>
      </c>
      <c r="H31" s="98">
        <v>108.85319999999999</v>
      </c>
      <c r="I31" s="98">
        <v>120.948</v>
      </c>
      <c r="J31" s="98">
        <v>151.185</v>
      </c>
      <c r="K31" s="98">
        <v>181.42199999999997</v>
      </c>
      <c r="L31" s="98">
        <v>211.65899999999996</v>
      </c>
      <c r="M31" s="100">
        <v>241.896</v>
      </c>
    </row>
    <row r="32" spans="1:13" ht="12.75">
      <c r="A32" s="113">
        <v>61</v>
      </c>
      <c r="B32" s="108">
        <v>50.2496</v>
      </c>
      <c r="C32" s="99">
        <v>56.5308</v>
      </c>
      <c r="D32" s="99">
        <v>62.812000000000005</v>
      </c>
      <c r="E32" s="99">
        <v>75.3744</v>
      </c>
      <c r="F32" s="99">
        <v>87.9368</v>
      </c>
      <c r="G32" s="99">
        <v>100.4992</v>
      </c>
      <c r="H32" s="99">
        <v>113.0616</v>
      </c>
      <c r="I32" s="99">
        <v>125.62400000000001</v>
      </c>
      <c r="J32" s="99">
        <v>157.03</v>
      </c>
      <c r="K32" s="99">
        <v>188.436</v>
      </c>
      <c r="L32" s="99">
        <v>219.84199999999998</v>
      </c>
      <c r="M32" s="101">
        <v>251.24800000000002</v>
      </c>
    </row>
    <row r="33" spans="1:13" ht="12.75">
      <c r="A33" s="112">
        <v>62</v>
      </c>
      <c r="B33" s="109">
        <v>52.2272</v>
      </c>
      <c r="C33" s="98">
        <v>58.7556</v>
      </c>
      <c r="D33" s="98">
        <v>65.284</v>
      </c>
      <c r="E33" s="98">
        <v>78.3408</v>
      </c>
      <c r="F33" s="98">
        <v>91.39760000000001</v>
      </c>
      <c r="G33" s="98">
        <v>104.4544</v>
      </c>
      <c r="H33" s="98">
        <v>117.5112</v>
      </c>
      <c r="I33" s="98">
        <v>130.568</v>
      </c>
      <c r="J33" s="98">
        <v>163.21</v>
      </c>
      <c r="K33" s="98">
        <v>195.852</v>
      </c>
      <c r="L33" s="98">
        <v>228.494</v>
      </c>
      <c r="M33" s="100">
        <v>261.136</v>
      </c>
    </row>
    <row r="34" spans="1:13" ht="12.75">
      <c r="A34" s="113">
        <v>63</v>
      </c>
      <c r="B34" s="108">
        <v>54.3232</v>
      </c>
      <c r="C34" s="99">
        <v>61.1136</v>
      </c>
      <c r="D34" s="99">
        <v>67.904</v>
      </c>
      <c r="E34" s="99">
        <v>81.48479999999999</v>
      </c>
      <c r="F34" s="99">
        <v>95.0656</v>
      </c>
      <c r="G34" s="99">
        <v>108.6464</v>
      </c>
      <c r="H34" s="99">
        <v>122.2272</v>
      </c>
      <c r="I34" s="99">
        <v>135.808</v>
      </c>
      <c r="J34" s="99">
        <v>169.76</v>
      </c>
      <c r="K34" s="99">
        <v>203.712</v>
      </c>
      <c r="L34" s="99">
        <v>237.664</v>
      </c>
      <c r="M34" s="101">
        <v>271.616</v>
      </c>
    </row>
    <row r="35" spans="1:13" ht="12.75">
      <c r="A35" s="112">
        <v>64</v>
      </c>
      <c r="B35" s="109">
        <v>56.5488</v>
      </c>
      <c r="C35" s="98">
        <v>63.617399999999996</v>
      </c>
      <c r="D35" s="98">
        <v>70.686</v>
      </c>
      <c r="E35" s="98">
        <v>84.8232</v>
      </c>
      <c r="F35" s="98">
        <v>98.9604</v>
      </c>
      <c r="G35" s="98">
        <v>113.0976</v>
      </c>
      <c r="H35" s="98">
        <v>127.23479999999999</v>
      </c>
      <c r="I35" s="98">
        <v>141.372</v>
      </c>
      <c r="J35" s="98">
        <v>176.715</v>
      </c>
      <c r="K35" s="98">
        <v>212.058</v>
      </c>
      <c r="L35" s="98">
        <v>247.40099999999998</v>
      </c>
      <c r="M35" s="100">
        <v>282.744</v>
      </c>
    </row>
    <row r="36" spans="1:13" ht="13.5" thickBot="1">
      <c r="A36" s="114">
        <v>65</v>
      </c>
      <c r="B36" s="110">
        <v>58.9184</v>
      </c>
      <c r="C36" s="102">
        <v>66.2832</v>
      </c>
      <c r="D36" s="102">
        <v>73.648</v>
      </c>
      <c r="E36" s="102">
        <v>88.3776</v>
      </c>
      <c r="F36" s="102">
        <v>103.1072</v>
      </c>
      <c r="G36" s="102">
        <v>117.8368</v>
      </c>
      <c r="H36" s="102">
        <v>132.5664</v>
      </c>
      <c r="I36" s="102">
        <v>147.296</v>
      </c>
      <c r="J36" s="102">
        <v>184.12</v>
      </c>
      <c r="K36" s="102">
        <v>220.944</v>
      </c>
      <c r="L36" s="102">
        <v>257.768</v>
      </c>
      <c r="M36" s="103">
        <v>294.592</v>
      </c>
    </row>
  </sheetData>
  <sheetProtection password="C76D" sheet="1" objects="1" scenarios="1"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showGridLines="0" tabSelected="1" zoomScalePageLayoutView="0" workbookViewId="0" topLeftCell="A1">
      <pane xSplit="13" ySplit="10" topLeftCell="N11" activePane="bottomRight" state="frozen"/>
      <selection pane="topLeft" activeCell="A1" sqref="A1"/>
      <selection pane="topRight" activeCell="N1" sqref="N1"/>
      <selection pane="bottomLeft" activeCell="A11" sqref="A11"/>
      <selection pane="bottomRight" activeCell="Q20" sqref="Q20"/>
    </sheetView>
  </sheetViews>
  <sheetFormatPr defaultColWidth="9.00390625" defaultRowHeight="12.75"/>
  <cols>
    <col min="1" max="1" width="11.875" style="0" customWidth="1"/>
    <col min="2" max="13" width="10.75390625" style="0" customWidth="1"/>
  </cols>
  <sheetData>
    <row r="1" spans="1:11" ht="15.75">
      <c r="A1" s="135" t="s">
        <v>27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ht="8.25" customHeight="1"/>
    <row r="3" ht="12.75">
      <c r="A3" t="s">
        <v>26</v>
      </c>
    </row>
    <row r="4" ht="12.75">
      <c r="A4" t="s">
        <v>22</v>
      </c>
    </row>
    <row r="5" ht="12.75">
      <c r="A5" t="s">
        <v>23</v>
      </c>
    </row>
    <row r="6" spans="1:12" ht="12.75">
      <c r="A6" t="s">
        <v>24</v>
      </c>
      <c r="L6" s="136"/>
    </row>
    <row r="7" spans="1:10" ht="12.75">
      <c r="A7" t="s">
        <v>25</v>
      </c>
      <c r="J7" t="s">
        <v>33</v>
      </c>
    </row>
    <row r="8" spans="1:10" ht="12.75">
      <c r="A8" t="s">
        <v>21</v>
      </c>
      <c r="J8" t="s">
        <v>32</v>
      </c>
    </row>
    <row r="9" ht="6.75" customHeight="1" thickBot="1"/>
    <row r="10" spans="1:13" ht="26.25" thickBot="1">
      <c r="A10" s="137" t="s">
        <v>20</v>
      </c>
      <c r="B10" s="111">
        <v>2500</v>
      </c>
      <c r="C10" s="106">
        <v>2800</v>
      </c>
      <c r="D10" s="106">
        <v>3000</v>
      </c>
      <c r="E10" s="106">
        <v>3200</v>
      </c>
      <c r="F10" s="106">
        <v>3400</v>
      </c>
      <c r="G10" s="106">
        <v>3600</v>
      </c>
      <c r="H10" s="106">
        <v>3800</v>
      </c>
      <c r="I10" s="106">
        <v>4000</v>
      </c>
      <c r="J10" s="106">
        <v>5000</v>
      </c>
      <c r="K10" s="106">
        <v>6000</v>
      </c>
      <c r="L10" s="106">
        <v>8000</v>
      </c>
      <c r="M10" s="107">
        <v>10000</v>
      </c>
    </row>
    <row r="11" spans="1:13" ht="12.75">
      <c r="A11" s="115">
        <v>60</v>
      </c>
      <c r="B11" s="128">
        <v>20</v>
      </c>
      <c r="C11" s="122">
        <v>20</v>
      </c>
      <c r="D11" s="122">
        <v>20</v>
      </c>
      <c r="E11" s="122">
        <v>20</v>
      </c>
      <c r="F11" s="119">
        <v>20.56116</v>
      </c>
      <c r="G11" s="119">
        <v>21.770639999999997</v>
      </c>
      <c r="H11" s="119">
        <v>22.980119999999996</v>
      </c>
      <c r="I11" s="119">
        <v>24.1896</v>
      </c>
      <c r="J11" s="119">
        <v>30.237</v>
      </c>
      <c r="K11" s="119">
        <v>36.2844</v>
      </c>
      <c r="L11" s="119">
        <v>48.3792</v>
      </c>
      <c r="M11" s="125">
        <v>60.474</v>
      </c>
    </row>
    <row r="12" spans="1:13" ht="12.75">
      <c r="A12" s="116">
        <v>61</v>
      </c>
      <c r="B12" s="129">
        <v>20</v>
      </c>
      <c r="C12" s="123">
        <v>20</v>
      </c>
      <c r="D12" s="123">
        <v>20</v>
      </c>
      <c r="E12" s="120">
        <v>20.09984</v>
      </c>
      <c r="F12" s="120">
        <v>21.356080000000002</v>
      </c>
      <c r="G12" s="120">
        <v>22.61232</v>
      </c>
      <c r="H12" s="120">
        <v>23.86856</v>
      </c>
      <c r="I12" s="120">
        <v>25.1248</v>
      </c>
      <c r="J12" s="120">
        <v>31.406000000000002</v>
      </c>
      <c r="K12" s="120">
        <v>37.6872</v>
      </c>
      <c r="L12" s="120">
        <v>50.2496</v>
      </c>
      <c r="M12" s="126">
        <v>62.812000000000005</v>
      </c>
    </row>
    <row r="13" spans="1:13" ht="12.75">
      <c r="A13" s="117">
        <v>62</v>
      </c>
      <c r="B13" s="130">
        <v>20</v>
      </c>
      <c r="C13" s="124">
        <v>20</v>
      </c>
      <c r="D13" s="124">
        <v>20</v>
      </c>
      <c r="E13" s="121">
        <v>20.890880000000003</v>
      </c>
      <c r="F13" s="121">
        <v>22.19656</v>
      </c>
      <c r="G13" s="121">
        <v>23.50224</v>
      </c>
      <c r="H13" s="121">
        <v>24.80792</v>
      </c>
      <c r="I13" s="121">
        <v>26.1136</v>
      </c>
      <c r="J13" s="121">
        <v>32.642</v>
      </c>
      <c r="K13" s="121">
        <v>39.1704</v>
      </c>
      <c r="L13" s="121">
        <v>52.2272</v>
      </c>
      <c r="M13" s="127">
        <v>65.284</v>
      </c>
    </row>
    <row r="14" spans="1:13" ht="12.75">
      <c r="A14" s="118">
        <v>63</v>
      </c>
      <c r="B14" s="131">
        <v>20</v>
      </c>
      <c r="C14" s="123">
        <v>20</v>
      </c>
      <c r="D14" s="120">
        <v>20.371199999999998</v>
      </c>
      <c r="E14" s="120">
        <v>21.729280000000003</v>
      </c>
      <c r="F14" s="120">
        <v>23.08736</v>
      </c>
      <c r="G14" s="120">
        <v>24.445439999999998</v>
      </c>
      <c r="H14" s="120">
        <v>25.80352</v>
      </c>
      <c r="I14" s="120">
        <v>27.1616</v>
      </c>
      <c r="J14" s="120">
        <v>33.952</v>
      </c>
      <c r="K14" s="120">
        <v>40.742399999999996</v>
      </c>
      <c r="L14" s="120">
        <v>54.3232</v>
      </c>
      <c r="M14" s="126">
        <v>67.904</v>
      </c>
    </row>
    <row r="15" spans="1:13" ht="12.75">
      <c r="A15" s="115">
        <v>64</v>
      </c>
      <c r="B15" s="132">
        <v>20</v>
      </c>
      <c r="C15" s="124">
        <v>20</v>
      </c>
      <c r="D15" s="121">
        <v>21.2058</v>
      </c>
      <c r="E15" s="121">
        <v>22.61952</v>
      </c>
      <c r="F15" s="121">
        <v>24.03324</v>
      </c>
      <c r="G15" s="121">
        <v>25.446959999999997</v>
      </c>
      <c r="H15" s="121">
        <v>26.86068</v>
      </c>
      <c r="I15" s="121">
        <v>28.2744</v>
      </c>
      <c r="J15" s="121">
        <v>35.343</v>
      </c>
      <c r="K15" s="121">
        <v>42.4116</v>
      </c>
      <c r="L15" s="121">
        <v>56.5488</v>
      </c>
      <c r="M15" s="127">
        <v>70.686</v>
      </c>
    </row>
    <row r="16" spans="1:13" ht="12.75">
      <c r="A16" s="118">
        <v>65</v>
      </c>
      <c r="B16" s="131">
        <v>20</v>
      </c>
      <c r="C16" s="120">
        <v>20.621439999999996</v>
      </c>
      <c r="D16" s="120">
        <v>22.0944</v>
      </c>
      <c r="E16" s="120">
        <v>23.56736</v>
      </c>
      <c r="F16" s="120">
        <v>25.04032</v>
      </c>
      <c r="G16" s="120">
        <v>26.513279999999998</v>
      </c>
      <c r="H16" s="120">
        <v>27.98624</v>
      </c>
      <c r="I16" s="120">
        <v>29.4592</v>
      </c>
      <c r="J16" s="120">
        <v>36.824</v>
      </c>
      <c r="K16" s="120">
        <v>44.1888</v>
      </c>
      <c r="L16" s="120">
        <v>58.9184</v>
      </c>
      <c r="M16" s="126">
        <v>73.648</v>
      </c>
    </row>
    <row r="17" spans="1:13" ht="12.75">
      <c r="A17" s="112">
        <v>66</v>
      </c>
      <c r="B17" s="133">
        <v>20</v>
      </c>
      <c r="C17" s="104">
        <v>21.50736</v>
      </c>
      <c r="D17" s="104">
        <v>23.0436</v>
      </c>
      <c r="E17" s="104">
        <v>24.579840000000004</v>
      </c>
      <c r="F17" s="104">
        <v>26.11608</v>
      </c>
      <c r="G17" s="104">
        <v>27.65232</v>
      </c>
      <c r="H17" s="104">
        <v>29.18856</v>
      </c>
      <c r="I17" s="104">
        <v>30.724800000000002</v>
      </c>
      <c r="J17" s="104">
        <v>38.406000000000006</v>
      </c>
      <c r="K17" s="104">
        <v>46.0872</v>
      </c>
      <c r="L17" s="104">
        <v>61.449600000000004</v>
      </c>
      <c r="M17" s="105">
        <v>76.81200000000001</v>
      </c>
    </row>
    <row r="18" spans="1:13" ht="12.75">
      <c r="A18" s="113">
        <v>67</v>
      </c>
      <c r="B18" s="108">
        <v>20.0505</v>
      </c>
      <c r="C18" s="99">
        <v>22.456559999999996</v>
      </c>
      <c r="D18" s="99">
        <v>24.0606</v>
      </c>
      <c r="E18" s="99">
        <v>25.664640000000002</v>
      </c>
      <c r="F18" s="99">
        <v>27.26868</v>
      </c>
      <c r="G18" s="99">
        <v>28.872719999999997</v>
      </c>
      <c r="H18" s="99">
        <v>30.47676</v>
      </c>
      <c r="I18" s="99">
        <v>32.080799999999996</v>
      </c>
      <c r="J18" s="99">
        <v>40.101</v>
      </c>
      <c r="K18" s="99">
        <v>48.1212</v>
      </c>
      <c r="L18" s="99">
        <v>64.16159999999999</v>
      </c>
      <c r="M18" s="101">
        <v>80.202</v>
      </c>
    </row>
    <row r="19" spans="1:13" ht="12.75">
      <c r="A19" s="112">
        <v>68</v>
      </c>
      <c r="B19" s="109">
        <v>20.96075</v>
      </c>
      <c r="C19" s="98">
        <v>23.476039999999998</v>
      </c>
      <c r="D19" s="98">
        <v>25.152900000000002</v>
      </c>
      <c r="E19" s="98">
        <v>26.829760000000004</v>
      </c>
      <c r="F19" s="98">
        <v>28.50662</v>
      </c>
      <c r="G19" s="98">
        <v>30.18348</v>
      </c>
      <c r="H19" s="98">
        <v>31.86034</v>
      </c>
      <c r="I19" s="98">
        <v>33.5372</v>
      </c>
      <c r="J19" s="98">
        <v>41.9215</v>
      </c>
      <c r="K19" s="98">
        <v>50.305800000000005</v>
      </c>
      <c r="L19" s="98">
        <v>67.0744</v>
      </c>
      <c r="M19" s="100">
        <v>83.843</v>
      </c>
    </row>
    <row r="20" spans="1:13" ht="12.75">
      <c r="A20" s="113">
        <v>69</v>
      </c>
      <c r="B20" s="108">
        <v>21.941499999999998</v>
      </c>
      <c r="C20" s="99">
        <v>24.574479999999994</v>
      </c>
      <c r="D20" s="99">
        <v>26.3298</v>
      </c>
      <c r="E20" s="99">
        <v>28.08512</v>
      </c>
      <c r="F20" s="99">
        <v>29.840439999999997</v>
      </c>
      <c r="G20" s="99">
        <v>31.595759999999995</v>
      </c>
      <c r="H20" s="99">
        <v>33.351079999999996</v>
      </c>
      <c r="I20" s="99">
        <v>35.106399999999994</v>
      </c>
      <c r="J20" s="99">
        <v>43.882999999999996</v>
      </c>
      <c r="K20" s="99">
        <v>52.6596</v>
      </c>
      <c r="L20" s="99">
        <v>70.21279999999999</v>
      </c>
      <c r="M20" s="101">
        <v>87.76599999999999</v>
      </c>
    </row>
    <row r="21" spans="1:13" ht="12.75">
      <c r="A21" s="112">
        <v>70</v>
      </c>
      <c r="B21" s="109">
        <v>23.000999999999998</v>
      </c>
      <c r="C21" s="98">
        <v>25.761119999999995</v>
      </c>
      <c r="D21" s="98">
        <v>27.6012</v>
      </c>
      <c r="E21" s="98">
        <v>29.44128</v>
      </c>
      <c r="F21" s="98">
        <v>31.281359999999996</v>
      </c>
      <c r="G21" s="98">
        <v>33.12144</v>
      </c>
      <c r="H21" s="98">
        <v>34.96152</v>
      </c>
      <c r="I21" s="98">
        <v>36.80159999999999</v>
      </c>
      <c r="J21" s="98">
        <v>46.001999999999995</v>
      </c>
      <c r="K21" s="98">
        <v>55.2024</v>
      </c>
      <c r="L21" s="98">
        <v>73.60319999999999</v>
      </c>
      <c r="M21" s="100">
        <v>92.00399999999999</v>
      </c>
    </row>
    <row r="22" spans="1:13" ht="12.75">
      <c r="A22" s="113">
        <v>71</v>
      </c>
      <c r="B22" s="108">
        <v>24.14775</v>
      </c>
      <c r="C22" s="99">
        <v>27.045479999999994</v>
      </c>
      <c r="D22" s="99">
        <v>28.9773</v>
      </c>
      <c r="E22" s="99">
        <v>30.90912</v>
      </c>
      <c r="F22" s="99">
        <v>32.840939999999996</v>
      </c>
      <c r="G22" s="99">
        <v>34.77276</v>
      </c>
      <c r="H22" s="99">
        <v>36.70458</v>
      </c>
      <c r="I22" s="99">
        <v>38.636399999999995</v>
      </c>
      <c r="J22" s="99">
        <v>48.2955</v>
      </c>
      <c r="K22" s="99">
        <v>57.9546</v>
      </c>
      <c r="L22" s="99">
        <v>77.27279999999999</v>
      </c>
      <c r="M22" s="101">
        <v>96.591</v>
      </c>
    </row>
    <row r="23" spans="1:13" ht="12.75">
      <c r="A23" s="112">
        <v>72</v>
      </c>
      <c r="B23" s="109">
        <v>25.3915</v>
      </c>
      <c r="C23" s="98">
        <v>28.438479999999995</v>
      </c>
      <c r="D23" s="98">
        <v>30.4698</v>
      </c>
      <c r="E23" s="98">
        <v>32.50112</v>
      </c>
      <c r="F23" s="98">
        <v>34.53244</v>
      </c>
      <c r="G23" s="98">
        <v>36.56376</v>
      </c>
      <c r="H23" s="98">
        <v>38.59508</v>
      </c>
      <c r="I23" s="98">
        <v>40.6264</v>
      </c>
      <c r="J23" s="98">
        <v>50.783</v>
      </c>
      <c r="K23" s="98">
        <v>60.9396</v>
      </c>
      <c r="L23" s="98">
        <v>81.2528</v>
      </c>
      <c r="M23" s="100">
        <v>101.566</v>
      </c>
    </row>
    <row r="24" spans="1:13" ht="12.75">
      <c r="A24" s="113">
        <v>73</v>
      </c>
      <c r="B24" s="108">
        <v>26.7415</v>
      </c>
      <c r="C24" s="99">
        <v>29.950479999999995</v>
      </c>
      <c r="D24" s="99">
        <v>32.0898</v>
      </c>
      <c r="E24" s="99">
        <v>34.22912</v>
      </c>
      <c r="F24" s="99">
        <v>36.36844</v>
      </c>
      <c r="G24" s="99">
        <v>38.50776</v>
      </c>
      <c r="H24" s="99">
        <v>40.647079999999995</v>
      </c>
      <c r="I24" s="99">
        <v>42.78639999999999</v>
      </c>
      <c r="J24" s="99">
        <v>53.483</v>
      </c>
      <c r="K24" s="99">
        <v>64.1796</v>
      </c>
      <c r="L24" s="99">
        <v>85.57279999999999</v>
      </c>
      <c r="M24" s="101">
        <v>106.966</v>
      </c>
    </row>
    <row r="25" spans="1:13" ht="12.75">
      <c r="A25" s="112">
        <v>74</v>
      </c>
      <c r="B25" s="109">
        <v>28.208499999999997</v>
      </c>
      <c r="C25" s="98">
        <v>31.593519999999994</v>
      </c>
      <c r="D25" s="98">
        <v>33.8502</v>
      </c>
      <c r="E25" s="98">
        <v>36.10688</v>
      </c>
      <c r="F25" s="98">
        <v>38.36356</v>
      </c>
      <c r="G25" s="98">
        <v>40.62024</v>
      </c>
      <c r="H25" s="98">
        <v>42.87692</v>
      </c>
      <c r="I25" s="98">
        <v>45.133599999999994</v>
      </c>
      <c r="J25" s="98">
        <v>56.416999999999994</v>
      </c>
      <c r="K25" s="98">
        <v>67.7004</v>
      </c>
      <c r="L25" s="98">
        <v>90.26719999999999</v>
      </c>
      <c r="M25" s="100">
        <v>112.83399999999999</v>
      </c>
    </row>
    <row r="26" spans="1:13" ht="12.75">
      <c r="A26" s="113">
        <v>75</v>
      </c>
      <c r="B26" s="108">
        <v>29.8015</v>
      </c>
      <c r="C26" s="99">
        <v>33.37768</v>
      </c>
      <c r="D26" s="99">
        <v>35.761799999999994</v>
      </c>
      <c r="E26" s="99">
        <v>38.14592</v>
      </c>
      <c r="F26" s="99">
        <v>40.53004</v>
      </c>
      <c r="G26" s="99">
        <v>42.91416</v>
      </c>
      <c r="H26" s="99">
        <v>45.29828</v>
      </c>
      <c r="I26" s="99">
        <v>47.682399999999994</v>
      </c>
      <c r="J26" s="99">
        <v>59.603</v>
      </c>
      <c r="K26" s="99">
        <v>71.52359999999999</v>
      </c>
      <c r="L26" s="99">
        <v>95.36479999999999</v>
      </c>
      <c r="M26" s="101">
        <v>119.206</v>
      </c>
    </row>
    <row r="27" spans="1:13" ht="12.75">
      <c r="A27" s="112">
        <v>76</v>
      </c>
      <c r="B27" s="109">
        <v>31.531000000000002</v>
      </c>
      <c r="C27" s="98">
        <v>35.314719999999994</v>
      </c>
      <c r="D27" s="98">
        <v>37.837199999999996</v>
      </c>
      <c r="E27" s="98">
        <v>40.359680000000004</v>
      </c>
      <c r="F27" s="98">
        <v>42.88216</v>
      </c>
      <c r="G27" s="98">
        <v>45.40464</v>
      </c>
      <c r="H27" s="98">
        <v>47.92712</v>
      </c>
      <c r="I27" s="98">
        <v>50.4496</v>
      </c>
      <c r="J27" s="98">
        <v>63.062000000000005</v>
      </c>
      <c r="K27" s="98">
        <v>75.67439999999999</v>
      </c>
      <c r="L27" s="98">
        <v>100.8992</v>
      </c>
      <c r="M27" s="100">
        <v>126.12400000000001</v>
      </c>
    </row>
    <row r="28" spans="1:13" ht="12.75">
      <c r="A28" s="113">
        <v>77</v>
      </c>
      <c r="B28" s="108">
        <v>33.407</v>
      </c>
      <c r="C28" s="99">
        <v>37.415839999999996</v>
      </c>
      <c r="D28" s="99">
        <v>40.0884</v>
      </c>
      <c r="E28" s="99">
        <v>42.760960000000004</v>
      </c>
      <c r="F28" s="99">
        <v>45.43352</v>
      </c>
      <c r="G28" s="99">
        <v>48.106080000000006</v>
      </c>
      <c r="H28" s="99">
        <v>50.77864</v>
      </c>
      <c r="I28" s="99">
        <v>53.4512</v>
      </c>
      <c r="J28" s="99">
        <v>66.814</v>
      </c>
      <c r="K28" s="99">
        <v>80.1768</v>
      </c>
      <c r="L28" s="99">
        <v>106.9024</v>
      </c>
      <c r="M28" s="101">
        <v>133.628</v>
      </c>
    </row>
    <row r="29" spans="1:13" ht="12.75">
      <c r="A29" s="112">
        <v>78</v>
      </c>
      <c r="B29" s="109">
        <v>35.439499999999995</v>
      </c>
      <c r="C29" s="98">
        <v>39.69224</v>
      </c>
      <c r="D29" s="98">
        <v>42.5274</v>
      </c>
      <c r="E29" s="98">
        <v>45.36256</v>
      </c>
      <c r="F29" s="98">
        <v>48.19772</v>
      </c>
      <c r="G29" s="98">
        <v>51.03288</v>
      </c>
      <c r="H29" s="98">
        <v>53.86804</v>
      </c>
      <c r="I29" s="98">
        <v>56.703199999999995</v>
      </c>
      <c r="J29" s="98">
        <v>70.87899999999999</v>
      </c>
      <c r="K29" s="98">
        <v>85.0548</v>
      </c>
      <c r="L29" s="98">
        <v>113.40639999999999</v>
      </c>
      <c r="M29" s="100">
        <v>141.75799999999998</v>
      </c>
    </row>
    <row r="30" spans="1:13" ht="12.75">
      <c r="A30" s="113">
        <v>79</v>
      </c>
      <c r="B30" s="108">
        <v>37.63925</v>
      </c>
      <c r="C30" s="99">
        <v>42.15596</v>
      </c>
      <c r="D30" s="99">
        <v>45.167100000000005</v>
      </c>
      <c r="E30" s="99">
        <v>48.17824</v>
      </c>
      <c r="F30" s="99">
        <v>51.18938</v>
      </c>
      <c r="G30" s="99">
        <v>54.200520000000004</v>
      </c>
      <c r="H30" s="99">
        <v>57.21166</v>
      </c>
      <c r="I30" s="99">
        <v>60.2228</v>
      </c>
      <c r="J30" s="99">
        <v>75.2785</v>
      </c>
      <c r="K30" s="99">
        <v>90.33420000000001</v>
      </c>
      <c r="L30" s="99">
        <v>120.4456</v>
      </c>
      <c r="M30" s="101">
        <v>150.557</v>
      </c>
    </row>
    <row r="31" spans="1:13" ht="12.75">
      <c r="A31" s="112">
        <v>80</v>
      </c>
      <c r="B31" s="109">
        <v>40.0175</v>
      </c>
      <c r="C31" s="98">
        <v>44.819599999999994</v>
      </c>
      <c r="D31" s="98">
        <v>48.021</v>
      </c>
      <c r="E31" s="98">
        <v>51.22240000000001</v>
      </c>
      <c r="F31" s="98">
        <v>54.4238</v>
      </c>
      <c r="G31" s="98">
        <v>57.62520000000001</v>
      </c>
      <c r="H31" s="98">
        <v>60.8266</v>
      </c>
      <c r="I31" s="98">
        <v>64.028</v>
      </c>
      <c r="J31" s="98">
        <v>80.035</v>
      </c>
      <c r="K31" s="98">
        <v>96.042</v>
      </c>
      <c r="L31" s="98">
        <v>128.056</v>
      </c>
      <c r="M31" s="100">
        <v>160.07</v>
      </c>
    </row>
    <row r="32" spans="1:13" ht="12.75">
      <c r="A32" s="113">
        <v>81</v>
      </c>
      <c r="B32" s="108">
        <v>42.58749999999999</v>
      </c>
      <c r="C32" s="99">
        <v>47.69799999999999</v>
      </c>
      <c r="D32" s="99">
        <v>51.105</v>
      </c>
      <c r="E32" s="99">
        <v>54.512</v>
      </c>
      <c r="F32" s="99">
        <v>57.919</v>
      </c>
      <c r="G32" s="99">
        <v>61.326</v>
      </c>
      <c r="H32" s="99">
        <v>64.73299999999999</v>
      </c>
      <c r="I32" s="99">
        <v>68.14</v>
      </c>
      <c r="J32" s="99">
        <v>85.17499999999998</v>
      </c>
      <c r="K32" s="99">
        <v>102.21</v>
      </c>
      <c r="L32" s="99">
        <v>136.28</v>
      </c>
      <c r="M32" s="101">
        <v>170.34999999999997</v>
      </c>
    </row>
    <row r="33" spans="1:13" ht="12.75">
      <c r="A33" s="112">
        <v>82</v>
      </c>
      <c r="B33" s="109">
        <v>45.3645</v>
      </c>
      <c r="C33" s="98">
        <v>50.80824</v>
      </c>
      <c r="D33" s="98">
        <v>54.4374</v>
      </c>
      <c r="E33" s="98">
        <v>58.06656</v>
      </c>
      <c r="F33" s="98">
        <v>61.69572</v>
      </c>
      <c r="G33" s="98">
        <v>65.32488000000001</v>
      </c>
      <c r="H33" s="98">
        <v>68.95404</v>
      </c>
      <c r="I33" s="98">
        <v>72.5832</v>
      </c>
      <c r="J33" s="98">
        <v>90.729</v>
      </c>
      <c r="K33" s="98">
        <v>108.8748</v>
      </c>
      <c r="L33" s="98">
        <v>145.1664</v>
      </c>
      <c r="M33" s="100">
        <v>181.458</v>
      </c>
    </row>
    <row r="34" spans="1:13" ht="12.75">
      <c r="A34" s="113">
        <v>83</v>
      </c>
      <c r="B34" s="108">
        <v>48.36574999999999</v>
      </c>
      <c r="C34" s="99">
        <v>54.169639999999994</v>
      </c>
      <c r="D34" s="99">
        <v>58.0389</v>
      </c>
      <c r="E34" s="99">
        <v>61.908159999999995</v>
      </c>
      <c r="F34" s="99">
        <v>65.77741999999999</v>
      </c>
      <c r="G34" s="99">
        <v>69.64668</v>
      </c>
      <c r="H34" s="99">
        <v>73.51594</v>
      </c>
      <c r="I34" s="99">
        <v>77.3852</v>
      </c>
      <c r="J34" s="99">
        <v>96.73149999999998</v>
      </c>
      <c r="K34" s="99">
        <v>116.0778</v>
      </c>
      <c r="L34" s="99">
        <v>154.7704</v>
      </c>
      <c r="M34" s="101">
        <v>193.46299999999997</v>
      </c>
    </row>
    <row r="35" spans="1:13" ht="12.75">
      <c r="A35" s="112">
        <v>84</v>
      </c>
      <c r="B35" s="109">
        <v>51.6135</v>
      </c>
      <c r="C35" s="98">
        <v>57.80712</v>
      </c>
      <c r="D35" s="98">
        <v>61.9362</v>
      </c>
      <c r="E35" s="98">
        <v>66.06528</v>
      </c>
      <c r="F35" s="98">
        <v>70.19436</v>
      </c>
      <c r="G35" s="98">
        <v>74.32344</v>
      </c>
      <c r="H35" s="98">
        <v>78.45252</v>
      </c>
      <c r="I35" s="98">
        <v>82.58160000000001</v>
      </c>
      <c r="J35" s="98">
        <v>103.227</v>
      </c>
      <c r="K35" s="98">
        <v>123.8724</v>
      </c>
      <c r="L35" s="98">
        <v>165.16320000000002</v>
      </c>
      <c r="M35" s="100">
        <v>206.454</v>
      </c>
    </row>
    <row r="36" spans="1:13" ht="13.5" thickBot="1">
      <c r="A36" s="114">
        <v>85</v>
      </c>
      <c r="B36" s="110">
        <v>55.13249999999999</v>
      </c>
      <c r="C36" s="102">
        <v>61.7484</v>
      </c>
      <c r="D36" s="102">
        <v>66.159</v>
      </c>
      <c r="E36" s="102">
        <v>70.56960000000001</v>
      </c>
      <c r="F36" s="102">
        <v>74.9802</v>
      </c>
      <c r="G36" s="102">
        <v>79.3908</v>
      </c>
      <c r="H36" s="102">
        <v>83.8014</v>
      </c>
      <c r="I36" s="102">
        <v>88.212</v>
      </c>
      <c r="J36" s="102">
        <v>110.26499999999999</v>
      </c>
      <c r="K36" s="102">
        <v>132.318</v>
      </c>
      <c r="L36" s="102">
        <v>176.424</v>
      </c>
      <c r="M36" s="103">
        <v>220.52999999999997</v>
      </c>
    </row>
  </sheetData>
  <sheetProtection password="C76D" sheet="1"/>
  <printOptions/>
  <pageMargins left="0.4330708661417323" right="0.2362204724409449" top="0.3937007874015748" bottom="0.15748031496062992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2015-03-07T23:26:29Z</cp:lastPrinted>
  <dcterms:created xsi:type="dcterms:W3CDTF">1997-02-26T13:46:56Z</dcterms:created>
  <dcterms:modified xsi:type="dcterms:W3CDTF">2018-03-27T22:31:28Z</dcterms:modified>
  <cp:category/>
  <cp:version/>
  <cp:contentType/>
  <cp:contentStatus/>
</cp:coreProperties>
</file>